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hidePivotFieldList="1"/>
  <xr:revisionPtr revIDLastSave="9" documentId="13_ncr:1_{FB2F5DCB-0B85-41F0-9A06-3B95D288BDC3}" xr6:coauthVersionLast="47" xr6:coauthVersionMax="47" xr10:uidLastSave="{431165A1-3D71-4EA7-A78B-1C7B2730DD6B}"/>
  <bookViews>
    <workbookView xWindow="28680" yWindow="-12555" windowWidth="29040" windowHeight="15720" xr2:uid="{00000000-000D-0000-FFFF-FFFF00000000}"/>
  </bookViews>
  <sheets>
    <sheet name="Income &amp; Expense" sheetId="1" r:id="rId1"/>
    <sheet name="COGS" sheetId="14" r:id="rId2"/>
    <sheet name="Vehicle Expense" sheetId="12" r:id="rId3"/>
    <sheet name="Home Office" sheetId="13" r:id="rId4"/>
    <sheet name="Bus. Accounts" sheetId="2" r:id="rId5"/>
  </sheets>
  <definedNames>
    <definedName name="_xlnm.Print_Area" localSheetId="1">COGS!$A$1:$D$51</definedName>
    <definedName name="_xlnm.Print_Area" localSheetId="3">'Home Office'!$A$1:$E$48</definedName>
    <definedName name="_xlnm.Print_Area" localSheetId="0">'Income &amp; Expense'!$A$1:$D$56</definedName>
    <definedName name="_xlnm.Print_Area" localSheetId="2">'Vehicle Expense'!$A$1:$E$63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3" l="1"/>
  <c r="B25" i="12"/>
  <c r="B13" i="12"/>
  <c r="G13" i="1"/>
  <c r="G6" i="1"/>
  <c r="G7" i="1"/>
  <c r="B26" i="12"/>
  <c r="G11" i="14"/>
  <c r="G10" i="14"/>
  <c r="G9" i="14"/>
  <c r="G8" i="14"/>
  <c r="D51" i="14"/>
  <c r="G7" i="14"/>
  <c r="G6" i="14"/>
  <c r="B14" i="12"/>
  <c r="H29" i="13"/>
  <c r="H28" i="13"/>
  <c r="H27" i="13"/>
  <c r="H26" i="13"/>
  <c r="H25" i="13"/>
  <c r="H24" i="13"/>
  <c r="H23" i="13"/>
  <c r="B8" i="13"/>
  <c r="E48" i="13"/>
  <c r="H20" i="13"/>
  <c r="H19" i="13"/>
  <c r="H18" i="13"/>
  <c r="H17" i="13"/>
  <c r="H16" i="13"/>
  <c r="H15" i="13"/>
  <c r="H14" i="13"/>
  <c r="H30" i="12"/>
  <c r="H40" i="12"/>
  <c r="H41" i="12"/>
  <c r="H42" i="12"/>
  <c r="H43" i="12"/>
  <c r="H44" i="12"/>
  <c r="H45" i="12"/>
  <c r="H39" i="12"/>
  <c r="H31" i="12"/>
  <c r="H32" i="12"/>
  <c r="H33" i="12"/>
  <c r="H34" i="12"/>
  <c r="H35" i="12"/>
  <c r="H36" i="12"/>
  <c r="E63" i="12"/>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8" i="1" l="1"/>
  <c r="G13" i="14"/>
  <c r="G9" i="1" s="1"/>
  <c r="G11" i="1" s="1"/>
  <c r="G15" i="1" s="1"/>
  <c r="D56" i="1"/>
  <c r="G60" i="1" l="1"/>
</calcChain>
</file>

<file path=xl/sharedStrings.xml><?xml version="1.0" encoding="utf-8"?>
<sst xmlns="http://schemas.openxmlformats.org/spreadsheetml/2006/main" count="202" uniqueCount="109">
  <si>
    <t>Vendor</t>
  </si>
  <si>
    <t>Dues and Subscriptions</t>
  </si>
  <si>
    <t>Supplies</t>
  </si>
  <si>
    <t>Total</t>
  </si>
  <si>
    <t>Contract Labor</t>
  </si>
  <si>
    <t>Gross receipts or sales</t>
  </si>
  <si>
    <t>Returns and allowances</t>
  </si>
  <si>
    <t>Other Income</t>
  </si>
  <si>
    <t>Accounting</t>
  </si>
  <si>
    <t>Advertising</t>
  </si>
  <si>
    <t>Answering service</t>
  </si>
  <si>
    <t>Bank charges</t>
  </si>
  <si>
    <t>Comissions paid</t>
  </si>
  <si>
    <t>Delivery and Freight</t>
  </si>
  <si>
    <t>Employee benefit programs</t>
  </si>
  <si>
    <t>Insurance (other than health)</t>
  </si>
  <si>
    <t>Interest (Mortgage - banks, etc.)</t>
  </si>
  <si>
    <t>Interest (other)</t>
  </si>
  <si>
    <t>Janitorial</t>
  </si>
  <si>
    <t>Laundry and cleaning</t>
  </si>
  <si>
    <t>Legal and Professional</t>
  </si>
  <si>
    <t>Miscellaneous</t>
  </si>
  <si>
    <t>Office expense</t>
  </si>
  <si>
    <t>Outside services</t>
  </si>
  <si>
    <t>Parking and tolls</t>
  </si>
  <si>
    <t>Pension &amp; Profit Sharing Plans - contributions</t>
  </si>
  <si>
    <t>Postage</t>
  </si>
  <si>
    <t>Printing</t>
  </si>
  <si>
    <t>Rent or lease (vehicles, machinery, equipment)</t>
  </si>
  <si>
    <t>Rent or lease Other (not personal residence)</t>
  </si>
  <si>
    <t>Repairs</t>
  </si>
  <si>
    <t>Security</t>
  </si>
  <si>
    <t>Taxes and Licenses (real estate taxes) - not personal residence</t>
  </si>
  <si>
    <t>Taxes and Licenses (payroll taxes)</t>
  </si>
  <si>
    <t>Taxes and Licenses (other)</t>
  </si>
  <si>
    <t>Telephone</t>
  </si>
  <si>
    <t>Tools</t>
  </si>
  <si>
    <t>Travel</t>
  </si>
  <si>
    <t>Meals in full (50%)</t>
  </si>
  <si>
    <t>Meals provided by restaurants in full (100%)</t>
  </si>
  <si>
    <t>Uniforms</t>
  </si>
  <si>
    <t>Utilities (not home office expense)</t>
  </si>
  <si>
    <t>Salaries and wages (paid)</t>
  </si>
  <si>
    <t>Pension &amp; Profit Sharing Plans - Admin and education costs</t>
  </si>
  <si>
    <t>Account</t>
  </si>
  <si>
    <t>Amount</t>
  </si>
  <si>
    <t>Date</t>
  </si>
  <si>
    <t>Business Transactions</t>
  </si>
  <si>
    <t>Business Income Expense Summary</t>
  </si>
  <si>
    <t>This worksheet is intended to summarize your business activity for Schedule C (Form 1040), Profit or Loss of Business (Sole Proprietorship). The first table, "Busniess Transactions" is where you input the information from your cash deposits and expenses. The first row contains sample data.</t>
  </si>
  <si>
    <t>Business Income Expense Summary - Car and Truck Expenses</t>
  </si>
  <si>
    <t>Vehicle Loan Interest</t>
  </si>
  <si>
    <t>Vehicle Lease Payment</t>
  </si>
  <si>
    <t>Sales Taxes</t>
  </si>
  <si>
    <t>Fuel</t>
  </si>
  <si>
    <t>Repairs and Maintenance</t>
  </si>
  <si>
    <t>Registration Fees</t>
  </si>
  <si>
    <t>Vehicle Number</t>
  </si>
  <si>
    <t>Vehicle 1</t>
  </si>
  <si>
    <t>Date Placed In Service</t>
  </si>
  <si>
    <t>Business Miles</t>
  </si>
  <si>
    <t>Commuting Miles</t>
  </si>
  <si>
    <t>Was this vehicle available for personal use?</t>
  </si>
  <si>
    <t>Do you have evidence to support your deduction?</t>
  </si>
  <si>
    <t>Business Use Percentage</t>
  </si>
  <si>
    <t>Is evidence written down (mileage log or other)?</t>
  </si>
  <si>
    <t>Vehicle Make/Model</t>
  </si>
  <si>
    <t>Vehicle 2</t>
  </si>
  <si>
    <t>Information about your vehicle</t>
  </si>
  <si>
    <t>Home Office</t>
  </si>
  <si>
    <t>Information about your home</t>
  </si>
  <si>
    <t>Home Office Expenses</t>
  </si>
  <si>
    <t>Business Percentage</t>
  </si>
  <si>
    <t>Simplified Method Deduction</t>
  </si>
  <si>
    <t>Direct Expenses</t>
  </si>
  <si>
    <t>Indirect Expenses</t>
  </si>
  <si>
    <t>Mortgage Interest</t>
  </si>
  <si>
    <t>Real Estate Taxes</t>
  </si>
  <si>
    <t>Insurance</t>
  </si>
  <si>
    <t>Rent</t>
  </si>
  <si>
    <t>Utilities</t>
  </si>
  <si>
    <t>Other expenses</t>
  </si>
  <si>
    <t>Direct or Indirect</t>
  </si>
  <si>
    <t>Deduction with std. mileage</t>
  </si>
  <si>
    <t>Business Income Expense Summary - Home Office</t>
  </si>
  <si>
    <t>Customer/Vendor</t>
  </si>
  <si>
    <t>Cost of Goods Sold</t>
  </si>
  <si>
    <t>Beginning Inventory</t>
  </si>
  <si>
    <t>Purchases</t>
  </si>
  <si>
    <t>Cost of Labor</t>
  </si>
  <si>
    <t>Materials and Supplies</t>
  </si>
  <si>
    <t>Ending Inventory</t>
  </si>
  <si>
    <t>Cost of Goods Sold Calculated</t>
  </si>
  <si>
    <t>Cost of Goods Sold Transactions</t>
  </si>
  <si>
    <t>Area used for business (sq. ft.)</t>
  </si>
  <si>
    <t>Total area of home (sq. ft.)</t>
  </si>
  <si>
    <t>Vehicle Transactions</t>
  </si>
  <si>
    <t>Other Costs</t>
  </si>
  <si>
    <t>This worksheet is intended to summarize your business activity for Schedule C (Form 1040), Profit or Loss of Business (Sole Proprietorship). The first table, "Vehicle Transactions" is where you input the information about your vehicle expenses. The first row contains sample data.</t>
  </si>
  <si>
    <t>This worksheet is intended to summarize your business activity for Schedule C (Form 1040), Profit or Loss of Business (Sole Proprietorship). The first table, "Home Office Expenses" is where you input the information relating to your home office. The first row contains sample data.</t>
  </si>
  <si>
    <t>This worksheet is intended to summarize your business activity for Schedule C (Form 1040), Profit or Loss of Business (Sole Proprietorship). The first table, "Cost of Goods Sold Transactions" is where you input the information relating to inventory purchases.</t>
  </si>
  <si>
    <t>Gross Profit</t>
  </si>
  <si>
    <t>Gross Income</t>
  </si>
  <si>
    <t>Total Expenses</t>
  </si>
  <si>
    <t>Tentative Profit/Loss (before home office, vehicle, depreciation)</t>
  </si>
  <si>
    <t>Other Personal Miles</t>
  </si>
  <si>
    <t>Taxes and Licenses (Sales taxes)</t>
  </si>
  <si>
    <t>Income Accounts</t>
  </si>
  <si>
    <t>Expense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</si>
</sst>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43" formatCode="_(* #,##0.00_);_(* \(#,##0.00\);_(* &quot;-&quot;??_);_(@_)"/>
    <numFmt numFmtId="164" formatCode="m/d/yy;@"/>
  </numFmts>
  <fonts count="10" x14ac:knownFonts="1">
    <font>
      <sz val="11"/>
      <color theme="1"/>
      <name val="Tw Cen MT"/>
      <family val="2"/>
      <scheme val="minor"/>
    </font>
    <font>
      <b/>
      <sz val="8"/>
      <color theme="0"/>
      <name val="Tw Cen MT"/>
      <family val="2"/>
      <scheme val="major"/>
    </font>
    <font>
      <sz val="8"/>
      <color theme="0"/>
      <name val="Tw Cen MT"/>
      <family val="2"/>
      <scheme val="major"/>
    </font>
    <font>
      <sz val="8"/>
      <name val="Tw Cen MT"/>
      <family val="2"/>
      <scheme val="minor"/>
    </font>
    <font>
      <sz val="11"/>
      <color theme="1"/>
      <name val="Arial"/>
      <family val="2"/>
    </font>
    <font>
      <sz val="11"/>
      <color theme="0"/>
      <name val="Arial"/>
      <family val="2"/>
    </font>
    <font>
      <b/>
      <sz val="11"/>
      <color theme="1"/>
      <name val="Arial"/>
      <family val="2"/>
    </font>
    <font>
      <sz val="11"/>
      <name val="Arial"/>
      <family val="2"/>
    </font>
    <font>
      <b/>
      <sz val="11"/>
      <name val="Arial"/>
      <family val="2"/>
    </font>
    <font>
      <sz val="16"/>
      <color theme="1"/>
      <name val="Arial"/>
      <family val="2"/>
    </font>
  </fonts>
  <fills count="4">
    <fill>
      <patternFill patternType="none"/>
    </fill>
    <fill>
      <patternFill patternType="gray125"/>
    </fill>
    <fill>
      <patternFill patternType="solid">
        <fgColor theme="5"/>
        <bgColor theme="5"/>
      </patternFill>
    </fill>
    <fill>
      <patternFill patternType="solid">
        <fgColor theme="5" tint="-0.249977111117893"/>
        <bgColor indexed="64"/>
      </patternFill>
    </fill>
  </fills>
  <borders count="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5"/>
      </left>
      <right/>
      <top style="thin">
        <color theme="5"/>
      </top>
      <bottom/>
      <diagonal/>
    </border>
    <border>
      <left/>
      <right style="thin">
        <color theme="5"/>
      </right>
      <top style="thin">
        <color theme="5"/>
      </top>
      <bottom/>
      <diagonal/>
    </border>
  </borders>
  <cellStyleXfs count="3">
    <xf numFmtId="0" fontId="0" fillId="0" borderId="0"/>
    <xf numFmtId="0" fontId="2" fillId="0" borderId="0" applyNumberFormat="0">
      <alignment horizontal="left" vertical="center"/>
    </xf>
    <xf numFmtId="0" fontId="1" fillId="0" borderId="0" applyNumberFormat="0">
      <alignment vertical="center"/>
    </xf>
  </cellStyleXfs>
  <cellXfs count="51">
    <xf numFmtId="0" fontId="0" fillId="0" borderId="0" xfId="0"/>
    <xf numFmtId="0" fontId="4" fillId="0" borderId="0" xfId="0" applyFont="1"/>
    <xf numFmtId="0" fontId="4" fillId="0" borderId="0" xfId="0" applyFont="1" applyAlignment="1">
      <alignment vertical="center"/>
    </xf>
    <xf numFmtId="0" fontId="5" fillId="0" borderId="0" xfId="1" applyFont="1">
      <alignment horizontal="left" vertical="center"/>
    </xf>
    <xf numFmtId="0" fontId="5" fillId="0" borderId="0" xfId="1" applyFont="1" applyAlignment="1" applyProtection="1">
      <alignment horizontal="left" vertical="center" indent="1"/>
      <protection locked="0"/>
    </xf>
    <xf numFmtId="0" fontId="5" fillId="0" borderId="0" xfId="1" applyFont="1" applyAlignment="1" applyProtection="1">
      <alignment horizontal="center" vertical="center"/>
      <protection locked="0"/>
    </xf>
    <xf numFmtId="0" fontId="4" fillId="0" borderId="0" xfId="0" applyFont="1" applyAlignment="1" applyProtection="1">
      <alignment horizontal="left" vertical="center" indent="1"/>
      <protection locked="0"/>
    </xf>
    <xf numFmtId="43" fontId="4" fillId="0" borderId="0" xfId="0" applyNumberFormat="1" applyFont="1" applyAlignment="1" applyProtection="1">
      <alignment horizontal="center" vertical="center"/>
      <protection locked="0"/>
    </xf>
    <xf numFmtId="0" fontId="5" fillId="0" borderId="0" xfId="0" applyFont="1" applyAlignment="1" applyProtection="1">
      <alignment horizontal="left" vertical="center" indent="1"/>
      <protection locked="0"/>
    </xf>
    <xf numFmtId="0" fontId="5" fillId="0" borderId="0" xfId="0" applyFont="1" applyAlignment="1" applyProtection="1">
      <alignment horizontal="center" vertical="center"/>
      <protection locked="0"/>
    </xf>
    <xf numFmtId="43" fontId="5" fillId="0" borderId="0" xfId="0" applyNumberFormat="1" applyFont="1" applyAlignment="1" applyProtection="1">
      <alignment horizontal="center" vertical="center"/>
      <protection locked="0"/>
    </xf>
    <xf numFmtId="1" fontId="4" fillId="0" borderId="0" xfId="0" applyNumberFormat="1" applyFont="1" applyAlignment="1" applyProtection="1">
      <alignment horizontal="left" vertical="center" indent="1"/>
      <protection locked="0"/>
    </xf>
    <xf numFmtId="0" fontId="4" fillId="0" borderId="0" xfId="0" applyFont="1" applyAlignment="1" applyProtection="1">
      <alignment horizontal="left" vertical="center"/>
      <protection locked="0"/>
    </xf>
    <xf numFmtId="0" fontId="4" fillId="0" borderId="0" xfId="0" applyFont="1" applyProtection="1">
      <protection locked="0"/>
    </xf>
    <xf numFmtId="0" fontId="5" fillId="0" borderId="0" xfId="0" applyFont="1" applyAlignment="1" applyProtection="1">
      <alignment horizontal="left" vertical="center" wrapText="1" indent="1"/>
      <protection locked="0"/>
    </xf>
    <xf numFmtId="0" fontId="5" fillId="3" borderId="1" xfId="0" applyFont="1" applyFill="1" applyBorder="1" applyAlignment="1" applyProtection="1">
      <alignment horizontal="centerContinuous" vertical="center"/>
      <protection locked="0"/>
    </xf>
    <xf numFmtId="0" fontId="5" fillId="3" borderId="2" xfId="0" applyFont="1" applyFill="1" applyBorder="1" applyAlignment="1" applyProtection="1">
      <alignment horizontal="centerContinuous" vertical="center"/>
      <protection locked="0"/>
    </xf>
    <xf numFmtId="0" fontId="5" fillId="0" borderId="0" xfId="1" applyFont="1" applyProtection="1">
      <alignment horizontal="left" vertical="center"/>
      <protection locked="0"/>
    </xf>
    <xf numFmtId="43" fontId="5" fillId="0" borderId="0" xfId="1" applyNumberFormat="1" applyFont="1" applyAlignment="1" applyProtection="1">
      <alignment horizontal="center" vertical="center"/>
      <protection locked="0"/>
    </xf>
    <xf numFmtId="43" fontId="5" fillId="3" borderId="1" xfId="0" applyNumberFormat="1" applyFont="1" applyFill="1" applyBorder="1" applyAlignment="1" applyProtection="1">
      <alignment horizontal="centerContinuous" vertical="center"/>
      <protection locked="0"/>
    </xf>
    <xf numFmtId="43" fontId="4" fillId="0" borderId="0" xfId="0" applyNumberFormat="1" applyFont="1" applyProtection="1">
      <protection locked="0"/>
    </xf>
    <xf numFmtId="43" fontId="4" fillId="0" borderId="0" xfId="0" applyNumberFormat="1" applyFont="1" applyAlignment="1" applyProtection="1">
      <alignment horizontal="left" vertical="center"/>
      <protection locked="0"/>
    </xf>
    <xf numFmtId="0" fontId="4" fillId="0" borderId="0" xfId="0" applyFont="1" applyAlignment="1" applyProtection="1">
      <alignment horizontal="left" vertical="center" wrapText="1"/>
      <protection locked="0"/>
    </xf>
    <xf numFmtId="49" fontId="4" fillId="0" borderId="0" xfId="0" applyNumberFormat="1" applyFont="1" applyAlignment="1" applyProtection="1">
      <alignment horizontal="center" vertical="center"/>
      <protection locked="0"/>
    </xf>
    <xf numFmtId="14" fontId="4" fillId="0" borderId="0" xfId="0" applyNumberFormat="1" applyFont="1" applyAlignment="1" applyProtection="1">
      <alignment horizontal="center" vertical="center"/>
      <protection locked="0"/>
    </xf>
    <xf numFmtId="37" fontId="4" fillId="0" borderId="0" xfId="0" applyNumberFormat="1" applyFont="1" applyAlignment="1" applyProtection="1">
      <alignment horizontal="center" vertical="center"/>
      <protection locked="0"/>
    </xf>
    <xf numFmtId="9" fontId="6" fillId="0" borderId="0" xfId="0" applyNumberFormat="1" applyFont="1" applyAlignment="1">
      <alignment horizontal="center" vertical="center"/>
    </xf>
    <xf numFmtId="44" fontId="6" fillId="0" borderId="0" xfId="0" applyNumberFormat="1" applyFont="1" applyAlignment="1">
      <alignment horizontal="center" vertical="center"/>
    </xf>
    <xf numFmtId="0" fontId="6" fillId="0" borderId="0" xfId="0" applyFont="1" applyAlignment="1">
      <alignment horizontal="left" vertical="center" wrapText="1"/>
    </xf>
    <xf numFmtId="0" fontId="9" fillId="0" borderId="0" xfId="0" applyFont="1" applyAlignment="1" applyProtection="1">
      <alignment horizontal="left" vertical="center"/>
      <protection locked="0"/>
    </xf>
    <xf numFmtId="0" fontId="6" fillId="0" borderId="0" xfId="0" applyFont="1" applyAlignment="1">
      <alignment horizontal="left" vertical="center"/>
    </xf>
    <xf numFmtId="164" fontId="4" fillId="0" borderId="0" xfId="0" applyNumberFormat="1" applyFont="1" applyAlignment="1" applyProtection="1">
      <alignment horizontal="left" vertical="center" indent="1"/>
      <protection locked="0"/>
    </xf>
    <xf numFmtId="0" fontId="4" fillId="0" borderId="0" xfId="0" applyFont="1" applyProtection="1">
      <protection hidden="1"/>
    </xf>
    <xf numFmtId="43" fontId="4" fillId="0" borderId="0" xfId="0" applyNumberFormat="1" applyFont="1" applyProtection="1">
      <protection hidden="1"/>
    </xf>
    <xf numFmtId="0" fontId="7" fillId="0" borderId="0" xfId="0" applyFont="1" applyAlignment="1" applyProtection="1">
      <alignment horizontal="left" vertical="center" indent="1"/>
      <protection hidden="1"/>
    </xf>
    <xf numFmtId="43" fontId="7" fillId="0" borderId="0" xfId="0" applyNumberFormat="1" applyFont="1" applyAlignment="1" applyProtection="1">
      <alignment horizontal="left" vertical="center" indent="1"/>
      <protection hidden="1"/>
    </xf>
    <xf numFmtId="0" fontId="7" fillId="0" borderId="0" xfId="0" applyFont="1" applyAlignment="1" applyProtection="1">
      <alignment horizontal="left" vertical="center"/>
      <protection hidden="1"/>
    </xf>
    <xf numFmtId="43" fontId="7"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3" fontId="4" fillId="0" borderId="0" xfId="0" applyNumberFormat="1" applyFont="1" applyAlignment="1" applyProtection="1">
      <alignment horizontal="left" vertical="center"/>
      <protection hidden="1"/>
    </xf>
    <xf numFmtId="0" fontId="8" fillId="2" borderId="3" xfId="0" applyFont="1" applyFill="1" applyBorder="1" applyAlignment="1" applyProtection="1">
      <alignment horizontal="left" vertical="center" indent="1"/>
      <protection hidden="1"/>
    </xf>
    <xf numFmtId="44" fontId="8" fillId="2" borderId="4" xfId="0" applyNumberFormat="1" applyFont="1" applyFill="1" applyBorder="1" applyAlignment="1" applyProtection="1">
      <alignment horizontal="left" vertical="center" indent="1"/>
      <protection hidden="1"/>
    </xf>
    <xf numFmtId="0" fontId="8" fillId="0" borderId="0" xfId="0" applyFont="1" applyAlignment="1" applyProtection="1">
      <alignment horizontal="left" vertical="center" indent="1"/>
      <protection hidden="1"/>
    </xf>
    <xf numFmtId="43" fontId="8" fillId="0" borderId="0" xfId="0" applyNumberFormat="1" applyFont="1" applyAlignment="1" applyProtection="1">
      <alignment horizontal="left" vertical="center" indent="1"/>
      <protection hidden="1"/>
    </xf>
    <xf numFmtId="0" fontId="4" fillId="0" borderId="0" xfId="0" applyFont="1" applyAlignment="1" applyProtection="1">
      <alignment vertical="center"/>
      <protection hidden="1"/>
    </xf>
    <xf numFmtId="43" fontId="4" fillId="0" borderId="0" xfId="0" applyNumberFormat="1" applyFont="1" applyAlignment="1" applyProtection="1">
      <alignment vertical="center"/>
      <protection hidden="1"/>
    </xf>
    <xf numFmtId="0" fontId="5" fillId="0" borderId="0" xfId="1" applyFont="1" applyProtection="1">
      <alignment horizontal="left" vertical="center"/>
      <protection hidden="1"/>
    </xf>
    <xf numFmtId="43" fontId="5" fillId="0" borderId="0" xfId="1" applyNumberFormat="1" applyFont="1" applyProtection="1">
      <alignment horizontal="left" vertical="center"/>
      <protection hidden="1"/>
    </xf>
    <xf numFmtId="164" fontId="5" fillId="0" borderId="0" xfId="1" applyNumberFormat="1" applyFo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cellXfs>
  <cellStyles count="3">
    <cellStyle name="Normal" xfId="0" builtinId="0"/>
    <cellStyle name="Travel-Header" xfId="2" xr:uid="{00000000-0005-0000-0000-000001000000}"/>
    <cellStyle name="Travel-Totals" xfId="1" xr:uid="{00000000-0005-0000-0000-000002000000}"/>
  </cellStyles>
  <dxfs count="96">
    <dxf>
      <font>
        <b val="0"/>
        <i val="0"/>
        <strike val="0"/>
        <condense val="0"/>
        <extend val="0"/>
        <outline val="0"/>
        <shadow val="0"/>
        <u val="none"/>
        <vertAlign val="baseline"/>
        <sz val="11"/>
        <color theme="0"/>
        <name val="Arial"/>
        <family val="2"/>
        <scheme val="none"/>
      </font>
      <numFmt numFmtId="35" formatCode="_(* #,##0.00_);_(* \(#,##0.00\);_(* &quot;-&quot;??_);_(@_)"/>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Arial"/>
        <family val="2"/>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Arial"/>
        <family val="2"/>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Arial"/>
        <family val="2"/>
        <scheme val="none"/>
      </font>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name val="Arial"/>
        <family val="2"/>
        <scheme val="none"/>
      </font>
      <numFmt numFmtId="35" formatCode="_(* #,##0.00_);_(* \(#,##0.00\);_(* &quot;-&quot;??_);_(@_)"/>
      <fill>
        <patternFill patternType="none">
          <fgColor indexed="64"/>
          <bgColor auto="1"/>
        </patternFill>
      </fill>
      <alignment horizontal="left" vertical="center" textRotation="0" wrapText="0"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center" textRotation="0" wrapText="0" indent="0" justifyLastLine="0" shrinkToFit="0" readingOrder="0"/>
      <protection locked="1" hidden="1"/>
    </dxf>
    <dxf>
      <font>
        <b val="0"/>
        <strike val="0"/>
        <outline val="0"/>
        <shadow val="0"/>
        <u val="none"/>
        <vertAlign val="baseline"/>
        <sz val="11"/>
        <name val="Arial"/>
        <family val="2"/>
        <scheme val="none"/>
      </font>
      <fill>
        <patternFill patternType="none">
          <fgColor indexed="64"/>
          <bgColor auto="1"/>
        </patternFill>
      </fill>
      <protection locked="1" hidden="1"/>
    </dxf>
    <dxf>
      <font>
        <b val="0"/>
        <i val="0"/>
        <strike val="0"/>
        <condense val="0"/>
        <extend val="0"/>
        <outline val="0"/>
        <shadow val="0"/>
        <u val="none"/>
        <vertAlign val="baseline"/>
        <sz val="11"/>
        <color auto="1"/>
        <name val="Arial"/>
        <family val="2"/>
        <scheme val="none"/>
      </font>
      <fill>
        <patternFill patternType="none">
          <fgColor indexed="64"/>
          <bgColor auto="1"/>
        </patternFill>
      </fill>
      <protection locked="1" hidden="1"/>
    </dxf>
    <dxf>
      <font>
        <strike val="0"/>
        <outline val="0"/>
        <shadow val="0"/>
        <u val="none"/>
        <vertAlign val="baseline"/>
        <sz val="11"/>
        <name val="Arial"/>
        <family val="2"/>
        <scheme val="none"/>
      </font>
      <fill>
        <patternFill patternType="none">
          <bgColor auto="1"/>
        </patternFill>
      </fill>
      <protection locked="0" hidden="0"/>
    </dxf>
    <dxf>
      <font>
        <strike val="0"/>
        <outline val="0"/>
        <shadow val="0"/>
        <u val="none"/>
        <vertAlign val="baseline"/>
        <sz val="11"/>
        <name val="Arial"/>
        <family val="2"/>
        <scheme val="none"/>
      </font>
      <fill>
        <patternFill patternType="none">
          <bgColor auto="1"/>
        </patternFill>
      </fill>
      <protection locked="0" hidden="0"/>
    </dxf>
    <dxf>
      <font>
        <strike val="0"/>
        <outline val="0"/>
        <shadow val="0"/>
        <u val="none"/>
        <vertAlign val="baseline"/>
        <sz val="11"/>
        <name val="Arial"/>
        <family val="2"/>
        <scheme val="none"/>
      </font>
      <fill>
        <patternFill patternType="none">
          <bgColor auto="1"/>
        </patternFill>
      </fill>
      <protection locked="0" hidden="0"/>
    </dxf>
    <dxf>
      <font>
        <b val="0"/>
        <i val="0"/>
        <strike val="0"/>
        <condense val="0"/>
        <extend val="0"/>
        <outline val="0"/>
        <shadow val="0"/>
        <u val="none"/>
        <vertAlign val="baseline"/>
        <sz val="11"/>
        <color theme="0"/>
        <name val="Arial"/>
        <family val="2"/>
        <scheme val="none"/>
      </font>
      <fill>
        <patternFill patternType="none">
          <fgColor indexed="64"/>
          <bgColor auto="1"/>
        </patternFill>
      </fill>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name val="Arial"/>
        <family val="2"/>
        <scheme val="none"/>
      </font>
      <numFmt numFmtId="35" formatCode="_(* #,##0.00_);_(* \(#,##0.00\);_(* &quot;-&quot;??_);_(@_)"/>
      <fill>
        <patternFill patternType="none">
          <fgColor indexed="64"/>
          <bgColor auto="1"/>
        </patternFill>
      </fill>
      <alignment horizontal="left" vertical="center" textRotation="0" wrapText="0"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center" textRotation="0" wrapText="0" indent="0" justifyLastLine="0" shrinkToFit="0" readingOrder="0"/>
      <protection locked="1" hidden="1"/>
    </dxf>
    <dxf>
      <font>
        <b val="0"/>
        <strike val="0"/>
        <outline val="0"/>
        <shadow val="0"/>
        <u val="none"/>
        <vertAlign val="baseline"/>
        <sz val="11"/>
        <name val="Arial"/>
        <family val="2"/>
        <scheme val="none"/>
      </font>
      <fill>
        <patternFill patternType="none">
          <fgColor indexed="64"/>
          <bgColor auto="1"/>
        </patternFill>
      </fill>
      <protection locked="1" hidden="1"/>
    </dxf>
    <dxf>
      <font>
        <b val="0"/>
        <i val="0"/>
        <strike val="0"/>
        <condense val="0"/>
        <extend val="0"/>
        <outline val="0"/>
        <shadow val="0"/>
        <u val="none"/>
        <vertAlign val="baseline"/>
        <sz val="11"/>
        <color auto="1"/>
        <name val="Arial"/>
        <family val="2"/>
        <scheme val="none"/>
      </font>
      <fill>
        <patternFill patternType="none">
          <fgColor indexed="64"/>
          <bgColor auto="1"/>
        </patternFill>
      </fill>
      <protection locked="1" hidden="1"/>
    </dxf>
    <dxf>
      <font>
        <b val="0"/>
        <i val="0"/>
        <strike val="0"/>
        <condense val="0"/>
        <extend val="0"/>
        <outline val="0"/>
        <shadow val="0"/>
        <u val="none"/>
        <vertAlign val="baseline"/>
        <sz val="11"/>
        <color theme="0"/>
        <name val="Arial"/>
        <family val="2"/>
        <scheme val="none"/>
      </font>
      <numFmt numFmtId="35" formatCode="_(* #,##0.00_);_(* \(#,##0.00\);_(* &quot;-&quot;??_);_(@_)"/>
      <alignment horizontal="center" vertical="center" textRotation="0" wrapText="0" indent="0" justifyLastLine="0" shrinkToFit="0" readingOrder="0"/>
      <protection locked="0" hidden="0"/>
    </dxf>
    <dxf>
      <font>
        <b val="0"/>
        <strike val="0"/>
        <outline val="0"/>
        <shadow val="0"/>
        <u val="none"/>
        <vertAlign val="baseline"/>
        <sz val="11"/>
        <name val="Arial"/>
        <family val="2"/>
        <scheme val="none"/>
      </font>
      <numFmt numFmtId="35" formatCode="_(* #,##0.00_);_(* \(#,##0.00\);_(* &quot;-&quot;??_);_(@_)"/>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Arial"/>
        <family val="2"/>
        <scheme val="none"/>
      </font>
      <alignment horizontal="center" vertical="center" textRotation="0" wrapText="0" indent="0" justifyLastLine="0" shrinkToFit="0" readingOrder="0"/>
      <protection locked="0" hidden="0"/>
    </dxf>
    <dxf>
      <font>
        <b val="0"/>
        <strike val="0"/>
        <outline val="0"/>
        <shadow val="0"/>
        <u val="none"/>
        <vertAlign val="baseline"/>
        <sz val="11"/>
        <name val="Arial"/>
        <family val="2"/>
        <scheme val="none"/>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0"/>
        <name val="Arial"/>
        <family val="2"/>
        <scheme val="none"/>
      </font>
      <alignment horizontal="center" vertical="center" textRotation="0" wrapText="0" indent="0" justifyLastLine="0" shrinkToFit="0" readingOrder="0"/>
      <protection locked="0" hidden="0"/>
    </dxf>
    <dxf>
      <font>
        <b val="0"/>
        <strike val="0"/>
        <outline val="0"/>
        <shadow val="0"/>
        <u val="none"/>
        <vertAlign val="baseline"/>
        <sz val="11"/>
        <name val="Arial"/>
        <family val="2"/>
        <scheme val="none"/>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0"/>
        <name val="Arial"/>
        <family val="2"/>
        <scheme val="none"/>
      </font>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name val="Arial"/>
        <family val="2"/>
        <scheme val="none"/>
      </font>
      <numFmt numFmtId="1" formatCode="0"/>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0"/>
        <name val="Arial"/>
        <family val="2"/>
        <scheme val="none"/>
      </font>
      <alignment horizontal="left" vertical="center" textRotation="0" wrapText="0" indent="1" justifyLastLine="0" shrinkToFit="0" readingOrder="0"/>
      <protection locked="0" hidden="0"/>
    </dxf>
    <dxf>
      <font>
        <b val="0"/>
        <strike val="0"/>
        <outline val="0"/>
        <shadow val="0"/>
        <u val="none"/>
        <vertAlign val="baseline"/>
        <sz val="11"/>
        <name val="Arial"/>
        <family val="2"/>
        <scheme val="none"/>
      </font>
      <fill>
        <patternFill patternType="none">
          <fgColor indexed="64"/>
          <bgColor auto="1"/>
        </patternFill>
      </fill>
      <alignment horizontal="left" vertical="center" textRotation="0" wrapText="0" indent="0" justifyLastLine="0" shrinkToFit="0" readingOrder="0"/>
      <protection locked="0" hidden="0"/>
    </dxf>
    <dxf>
      <font>
        <b val="0"/>
        <strike val="0"/>
        <outline val="0"/>
        <shadow val="0"/>
        <u val="none"/>
        <vertAlign val="baseline"/>
        <sz val="11"/>
        <color rgb="FFFFFFFF"/>
        <name val="Arial"/>
        <family val="2"/>
        <scheme val="none"/>
      </font>
      <fill>
        <patternFill patternType="none">
          <fgColor rgb="FF000000"/>
          <bgColor auto="1"/>
        </patternFill>
      </fill>
      <alignment horizontal="center" vertical="center" textRotation="0" wrapText="0" indent="0" justifyLastLine="0" shrinkToFit="0" readingOrder="0"/>
      <protection locked="0" hidden="0"/>
    </dxf>
    <dxf>
      <border diagonalUp="0" diagonalDown="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2D8CA8"/>
        <name val="Arial"/>
        <family val="2"/>
        <scheme val="none"/>
      </font>
      <fill>
        <patternFill patternType="none">
          <fgColor rgb="FF000000"/>
          <bgColor auto="1"/>
        </patternFill>
      </fill>
      <alignment vertical="center" textRotation="0" wrapText="0" indent="0" justifyLastLine="0" shrinkToFit="0" readingOrder="0"/>
      <protection locked="0" hidden="0"/>
    </dxf>
    <dxf>
      <font>
        <b val="0"/>
        <strike val="0"/>
        <outline val="0"/>
        <shadow val="0"/>
        <u val="none"/>
        <vertAlign val="baseline"/>
        <sz val="11"/>
        <color theme="0"/>
        <name val="Arial"/>
        <family val="2"/>
        <scheme val="none"/>
      </font>
      <fill>
        <patternFill patternType="none">
          <fgColor indexed="64"/>
          <bgColor auto="1"/>
        </patternFill>
      </fill>
      <protection locked="0" hidden="0"/>
    </dxf>
    <dxf>
      <font>
        <strike val="0"/>
        <outline val="0"/>
        <shadow val="0"/>
        <u val="none"/>
        <vertAlign val="baseline"/>
        <sz val="11"/>
        <name val="Arial"/>
        <family val="2"/>
        <scheme val="none"/>
      </font>
      <fill>
        <patternFill patternType="none">
          <bgColor auto="1"/>
        </patternFill>
      </fill>
      <protection locked="0" hidden="0"/>
    </dxf>
    <dxf>
      <font>
        <b val="0"/>
        <i val="0"/>
        <strike val="0"/>
        <condense val="0"/>
        <extend val="0"/>
        <outline val="0"/>
        <shadow val="0"/>
        <u val="none"/>
        <vertAlign val="baseline"/>
        <sz val="11"/>
        <color theme="1"/>
        <name val="Arial"/>
        <family val="2"/>
        <scheme val="none"/>
      </font>
      <fill>
        <patternFill patternType="none">
          <fgColor theme="4" tint="0.59999389629810485"/>
          <bgColor auto="1"/>
        </patternFill>
      </fill>
      <alignment horizontal="left" vertical="center" textRotation="0" wrapText="1" indent="0" justifyLastLine="0" shrinkToFit="0" readingOrder="0"/>
      <protection locked="0" hidden="0"/>
    </dxf>
    <dxf>
      <font>
        <strike val="0"/>
        <outline val="0"/>
        <shadow val="0"/>
        <u val="none"/>
        <vertAlign val="baseline"/>
        <sz val="11"/>
        <name val="Arial"/>
        <family val="2"/>
        <scheme val="none"/>
      </font>
      <fill>
        <patternFill patternType="none">
          <bgColor auto="1"/>
        </patternFill>
      </fill>
      <protection locked="0" hidden="0"/>
    </dxf>
    <dxf>
      <font>
        <strike val="0"/>
        <outline val="0"/>
        <shadow val="0"/>
        <u val="none"/>
        <vertAlign val="baseline"/>
        <sz val="11"/>
        <name val="Arial"/>
        <family val="2"/>
        <scheme val="none"/>
      </font>
      <fill>
        <patternFill patternType="none">
          <bgColor auto="1"/>
        </patternFill>
      </fill>
      <protection locked="0" hidden="0"/>
    </dxf>
    <dxf>
      <font>
        <strike val="0"/>
        <outline val="0"/>
        <shadow val="0"/>
        <u val="none"/>
        <vertAlign val="baseline"/>
        <sz val="11"/>
        <name val="Arial"/>
        <family val="2"/>
        <scheme val="none"/>
      </font>
      <fill>
        <patternFill patternType="none">
          <bgColor auto="1"/>
        </patternFill>
      </fill>
      <protection locked="0" hidden="0"/>
    </dxf>
    <dxf>
      <font>
        <b val="0"/>
        <i val="0"/>
        <strike val="0"/>
        <condense val="0"/>
        <extend val="0"/>
        <outline val="0"/>
        <shadow val="0"/>
        <u val="none"/>
        <vertAlign val="baseline"/>
        <sz val="11"/>
        <color theme="1"/>
        <name val="Arial"/>
        <family val="2"/>
        <scheme val="none"/>
      </font>
      <fill>
        <patternFill patternType="none">
          <fgColor theme="4" tint="0.59999389629810485"/>
          <bgColor auto="1"/>
        </patternFill>
      </fill>
      <alignment horizontal="left" vertical="center" textRotation="0" wrapText="1" indent="0" justifyLastLine="0" shrinkToFit="0" readingOrder="0"/>
      <protection locked="0" hidden="0"/>
    </dxf>
    <dxf>
      <font>
        <strike val="0"/>
        <outline val="0"/>
        <shadow val="0"/>
        <u val="none"/>
        <vertAlign val="baseline"/>
        <sz val="11"/>
        <name val="Arial"/>
        <family val="2"/>
        <scheme val="none"/>
      </font>
      <fill>
        <patternFill patternType="none">
          <bgColor auto="1"/>
        </patternFill>
      </fill>
      <protection locked="0" hidden="0"/>
    </dxf>
    <dxf>
      <font>
        <b val="0"/>
        <i val="0"/>
        <strike val="0"/>
        <condense val="0"/>
        <extend val="0"/>
        <outline val="0"/>
        <shadow val="0"/>
        <u val="none"/>
        <vertAlign val="baseline"/>
        <sz val="11"/>
        <color theme="0"/>
        <name val="Arial"/>
        <family val="2"/>
        <scheme val="none"/>
      </font>
      <fill>
        <patternFill patternType="none">
          <fgColor indexed="64"/>
          <bgColor auto="1"/>
        </patternFill>
      </fill>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name val="Arial"/>
        <family val="2"/>
        <scheme val="none"/>
      </font>
      <numFmt numFmtId="35" formatCode="_(* #,##0.00_);_(* \(#,##0.00\);_(* &quot;-&quot;??_);_(@_)"/>
      <fill>
        <patternFill patternType="none">
          <fgColor indexed="64"/>
          <bgColor auto="1"/>
        </patternFill>
      </fill>
      <alignment horizontal="left" vertical="center" textRotation="0" wrapText="0"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center" textRotation="0" wrapText="0" indent="0" justifyLastLine="0" shrinkToFit="0" readingOrder="0"/>
      <protection locked="1" hidden="1"/>
    </dxf>
    <dxf>
      <font>
        <b val="0"/>
        <strike val="0"/>
        <outline val="0"/>
        <shadow val="0"/>
        <u val="none"/>
        <vertAlign val="baseline"/>
        <sz val="11"/>
        <name val="Arial"/>
        <family val="2"/>
        <scheme val="none"/>
      </font>
      <fill>
        <patternFill patternType="none">
          <fgColor indexed="64"/>
          <bgColor auto="1"/>
        </patternFill>
      </fill>
      <protection locked="1" hidden="1"/>
    </dxf>
    <dxf>
      <font>
        <b val="0"/>
        <i val="0"/>
        <strike val="0"/>
        <condense val="0"/>
        <extend val="0"/>
        <outline val="0"/>
        <shadow val="0"/>
        <u val="none"/>
        <vertAlign val="baseline"/>
        <sz val="11"/>
        <color auto="1"/>
        <name val="Arial"/>
        <family val="2"/>
        <scheme val="none"/>
      </font>
      <fill>
        <patternFill patternType="none">
          <fgColor indexed="64"/>
          <bgColor auto="1"/>
        </patternFill>
      </fill>
      <protection locked="1" hidden="1"/>
    </dxf>
    <dxf>
      <font>
        <b val="0"/>
        <i val="0"/>
        <strike val="0"/>
        <condense val="0"/>
        <extend val="0"/>
        <outline val="0"/>
        <shadow val="0"/>
        <u val="none"/>
        <vertAlign val="baseline"/>
        <sz val="11"/>
        <color theme="1"/>
        <name val="Arial"/>
        <family val="2"/>
        <scheme val="none"/>
      </font>
      <numFmt numFmtId="35" formatCode="_(* #,##0.00_);_(* \(#,##0.00\);_(* &quot;-&quot;??_);_(@_)"/>
      <fill>
        <patternFill patternType="none">
          <fgColor indexed="64"/>
          <bgColor auto="1"/>
        </patternFill>
      </fill>
      <alignment horizontal="left" vertical="center" textRotation="0" wrapText="0"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center" textRotation="0" wrapText="0" indent="0" justifyLastLine="0" shrinkToFit="0" readingOrder="0"/>
      <protection locked="1" hidden="1"/>
    </dxf>
    <dxf>
      <font>
        <b val="0"/>
        <strike val="0"/>
        <outline val="0"/>
        <shadow val="0"/>
        <u val="none"/>
        <vertAlign val="baseline"/>
        <sz val="11"/>
        <name val="Arial"/>
        <family val="2"/>
        <scheme val="none"/>
      </font>
      <fill>
        <patternFill patternType="none">
          <fgColor indexed="64"/>
          <bgColor auto="1"/>
        </patternFill>
      </fill>
      <protection locked="1" hidden="1"/>
    </dxf>
    <dxf>
      <font>
        <b val="0"/>
        <i val="0"/>
        <strike val="0"/>
        <condense val="0"/>
        <extend val="0"/>
        <outline val="0"/>
        <shadow val="0"/>
        <u val="none"/>
        <vertAlign val="baseline"/>
        <sz val="11"/>
        <color auto="1"/>
        <name val="Arial"/>
        <family val="2"/>
        <scheme val="none"/>
      </font>
      <fill>
        <patternFill patternType="none">
          <fgColor indexed="64"/>
          <bgColor auto="1"/>
        </patternFill>
      </fill>
      <protection locked="1" hidden="1"/>
    </dxf>
    <dxf>
      <font>
        <b val="0"/>
        <i val="0"/>
        <strike val="0"/>
        <condense val="0"/>
        <extend val="0"/>
        <outline val="0"/>
        <shadow val="0"/>
        <u val="none"/>
        <vertAlign val="baseline"/>
        <sz val="11"/>
        <color theme="0"/>
        <name val="Arial"/>
        <family val="2"/>
        <scheme val="none"/>
      </font>
      <numFmt numFmtId="35" formatCode="_(* #,##0.00_);_(* \(#,##0.00\);_(* &quot;-&quot;??_);_(@_)"/>
      <alignment horizontal="center" vertical="center" textRotation="0" wrapText="0" indent="0" justifyLastLine="0" shrinkToFit="0" readingOrder="0"/>
      <protection locked="0" hidden="0"/>
    </dxf>
    <dxf>
      <font>
        <b val="0"/>
        <strike val="0"/>
        <outline val="0"/>
        <shadow val="0"/>
        <u val="none"/>
        <vertAlign val="baseline"/>
        <sz val="11"/>
        <name val="Arial"/>
        <family val="2"/>
        <scheme val="none"/>
      </font>
      <numFmt numFmtId="35" formatCode="_(* #,##0.00_);_(* \(#,##0.00\);_(* &quot;-&quot;??_);_(@_)"/>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Arial"/>
        <family val="2"/>
        <scheme val="none"/>
      </font>
      <alignment horizontal="center" vertical="center" textRotation="0" wrapText="0" indent="0" justifyLastLine="0" shrinkToFit="0" readingOrder="0"/>
      <protection locked="0" hidden="0"/>
    </dxf>
    <dxf>
      <font>
        <b val="0"/>
        <strike val="0"/>
        <outline val="0"/>
        <shadow val="0"/>
        <u val="none"/>
        <vertAlign val="baseline"/>
        <sz val="11"/>
        <name val="Arial"/>
        <family val="2"/>
        <scheme val="none"/>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0"/>
        <name val="Arial"/>
        <family val="2"/>
        <scheme val="none"/>
      </font>
      <alignment horizontal="center" vertical="center" textRotation="0" wrapText="0" indent="0" justifyLastLine="0" shrinkToFit="0" readingOrder="0"/>
      <protection locked="0" hidden="0"/>
    </dxf>
    <dxf>
      <font>
        <b val="0"/>
        <strike val="0"/>
        <outline val="0"/>
        <shadow val="0"/>
        <u val="none"/>
        <vertAlign val="baseline"/>
        <sz val="11"/>
        <name val="Arial"/>
        <family val="2"/>
        <scheme val="none"/>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0"/>
        <name val="Arial"/>
        <family val="2"/>
        <scheme val="none"/>
      </font>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name val="Arial"/>
        <family val="2"/>
        <scheme val="none"/>
      </font>
      <numFmt numFmtId="1" formatCode="0"/>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0"/>
        <name val="Arial"/>
        <family val="2"/>
        <scheme val="none"/>
      </font>
      <alignment horizontal="left" vertical="center" textRotation="0" wrapText="0" indent="1" justifyLastLine="0" shrinkToFit="0" readingOrder="0"/>
      <protection locked="0" hidden="0"/>
    </dxf>
    <dxf>
      <font>
        <b val="0"/>
        <strike val="0"/>
        <outline val="0"/>
        <shadow val="0"/>
        <u val="none"/>
        <vertAlign val="baseline"/>
        <sz val="11"/>
        <name val="Arial"/>
        <family val="2"/>
        <scheme val="none"/>
      </font>
      <fill>
        <patternFill patternType="none">
          <fgColor indexed="64"/>
          <bgColor auto="1"/>
        </patternFill>
      </fill>
      <alignment horizontal="left" vertical="center" textRotation="0" wrapText="0" indent="0" justifyLastLine="0" shrinkToFit="0" readingOrder="0"/>
      <protection locked="0" hidden="0"/>
    </dxf>
    <dxf>
      <font>
        <b val="0"/>
        <strike val="0"/>
        <outline val="0"/>
        <shadow val="0"/>
        <u val="none"/>
        <vertAlign val="baseline"/>
        <sz val="11"/>
        <color rgb="FFFFFFFF"/>
        <name val="Arial"/>
        <family val="2"/>
        <scheme val="none"/>
      </font>
      <fill>
        <patternFill patternType="none">
          <fgColor rgb="FF000000"/>
          <bgColor auto="1"/>
        </patternFill>
      </fill>
      <alignment horizontal="center" vertical="center" textRotation="0" wrapText="0" indent="0" justifyLastLine="0" shrinkToFit="0" readingOrder="0"/>
      <protection locked="0" hidden="0"/>
    </dxf>
    <dxf>
      <border diagonalUp="0" diagonalDown="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2D8CA8"/>
        <name val="Arial"/>
        <family val="2"/>
        <scheme val="none"/>
      </font>
      <fill>
        <patternFill patternType="none">
          <fgColor rgb="FF000000"/>
          <bgColor auto="1"/>
        </patternFill>
      </fill>
      <alignment vertical="center" textRotation="0" wrapText="0" indent="0" justifyLastLine="0" shrinkToFit="0" readingOrder="0"/>
      <protection locked="0" hidden="0"/>
    </dxf>
    <dxf>
      <font>
        <b val="0"/>
        <strike val="0"/>
        <outline val="0"/>
        <shadow val="0"/>
        <u val="none"/>
        <vertAlign val="baseline"/>
        <sz val="11"/>
        <color theme="0"/>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1"/>
        <color theme="1"/>
        <name val="Arial"/>
        <family val="2"/>
        <scheme val="none"/>
      </font>
      <numFmt numFmtId="35" formatCode="_(* #,##0.00_);_(* \(#,##0.00\);_(* &quot;-&quot;??_);_(@_)"/>
      <fill>
        <patternFill patternType="none">
          <fgColor indexed="64"/>
          <bgColor auto="1"/>
        </patternFill>
      </fill>
      <alignment horizontal="left" vertical="center" textRotation="0" wrapText="0"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center" textRotation="0" wrapText="0" indent="0" justifyLastLine="0" shrinkToFit="0" readingOrder="0"/>
      <protection locked="1" hidden="1"/>
    </dxf>
    <dxf>
      <font>
        <b val="0"/>
        <strike val="0"/>
        <outline val="0"/>
        <shadow val="0"/>
        <u val="none"/>
        <vertAlign val="baseline"/>
        <sz val="11"/>
        <name val="Arial"/>
        <family val="2"/>
        <scheme val="none"/>
      </font>
      <fill>
        <patternFill patternType="none">
          <fgColor indexed="64"/>
          <bgColor auto="1"/>
        </patternFill>
      </fill>
      <protection locked="1" hidden="1"/>
    </dxf>
    <dxf>
      <font>
        <b val="0"/>
        <i val="0"/>
        <strike val="0"/>
        <condense val="0"/>
        <extend val="0"/>
        <outline val="0"/>
        <shadow val="0"/>
        <u val="none"/>
        <vertAlign val="baseline"/>
        <sz val="11"/>
        <color auto="1"/>
        <name val="Arial"/>
        <family val="2"/>
        <scheme val="none"/>
      </font>
      <fill>
        <patternFill patternType="none">
          <fgColor indexed="64"/>
          <bgColor auto="1"/>
        </patternFill>
      </fill>
      <protection locked="1" hidden="1"/>
    </dxf>
    <dxf>
      <font>
        <b val="0"/>
        <i val="0"/>
        <strike val="0"/>
        <condense val="0"/>
        <extend val="0"/>
        <outline val="0"/>
        <shadow val="0"/>
        <u val="none"/>
        <vertAlign val="baseline"/>
        <sz val="11"/>
        <color theme="0"/>
        <name val="Arial"/>
        <family val="2"/>
        <scheme val="none"/>
      </font>
      <numFmt numFmtId="35" formatCode="_(* #,##0.00_);_(* \(#,##0.00\);_(* &quot;-&quot;??_);_(@_)"/>
      <alignment horizontal="center" vertical="center" textRotation="0" wrapText="0" indent="0" justifyLastLine="0" shrinkToFit="0" readingOrder="0"/>
      <protection locked="0" hidden="0"/>
    </dxf>
    <dxf>
      <font>
        <b val="0"/>
        <strike val="0"/>
        <outline val="0"/>
        <shadow val="0"/>
        <u val="none"/>
        <vertAlign val="baseline"/>
        <sz val="11"/>
        <name val="Arial"/>
        <family val="2"/>
        <scheme val="none"/>
      </font>
      <numFmt numFmtId="35" formatCode="_(* #,##0.00_);_(* \(#,##0.00\);_(* &quot;-&quot;??_);_(@_)"/>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Arial"/>
        <family val="2"/>
        <scheme val="none"/>
      </font>
      <alignment horizontal="center" vertical="center" textRotation="0" wrapText="0" indent="0" justifyLastLine="0" shrinkToFit="0" readingOrder="0"/>
      <protection locked="0" hidden="0"/>
    </dxf>
    <dxf>
      <font>
        <b val="0"/>
        <strike val="0"/>
        <outline val="0"/>
        <shadow val="0"/>
        <u val="none"/>
        <vertAlign val="baseline"/>
        <sz val="11"/>
        <name val="Arial"/>
        <family val="2"/>
        <scheme val="none"/>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0"/>
        <name val="Arial"/>
        <family val="2"/>
        <scheme val="none"/>
      </font>
      <alignment horizontal="center" vertical="center" textRotation="0" wrapText="0" indent="0" justifyLastLine="0" shrinkToFit="0" readingOrder="0"/>
      <protection locked="0" hidden="0"/>
    </dxf>
    <dxf>
      <font>
        <b val="0"/>
        <strike val="0"/>
        <outline val="0"/>
        <shadow val="0"/>
        <u val="none"/>
        <vertAlign val="baseline"/>
        <sz val="11"/>
        <name val="Arial"/>
        <family val="2"/>
        <scheme val="none"/>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0"/>
        <name val="Arial"/>
        <family val="2"/>
        <scheme val="none"/>
      </font>
      <alignment horizontal="left" vertical="center" textRotation="0" wrapText="0" indent="1" justifyLastLine="0" shrinkToFit="0" readingOrder="0"/>
      <protection locked="0" hidden="0"/>
    </dxf>
    <dxf>
      <font>
        <b val="0"/>
        <strike val="0"/>
        <outline val="0"/>
        <shadow val="0"/>
        <u val="none"/>
        <vertAlign val="baseline"/>
        <sz val="11"/>
        <name val="Arial"/>
        <family val="2"/>
        <scheme val="none"/>
      </font>
      <fill>
        <patternFill patternType="none">
          <fgColor indexed="64"/>
          <bgColor auto="1"/>
        </patternFill>
      </fill>
      <alignment horizontal="left" vertical="center" textRotation="0" wrapText="0" indent="0" justifyLastLine="0" shrinkToFit="0" readingOrder="0"/>
      <protection locked="0" hidden="0"/>
    </dxf>
    <dxf>
      <font>
        <b val="0"/>
        <strike val="0"/>
        <outline val="0"/>
        <shadow val="0"/>
        <u val="none"/>
        <vertAlign val="baseline"/>
        <sz val="11"/>
        <color theme="0"/>
        <name val="Arial"/>
        <family val="2"/>
        <scheme val="none"/>
      </font>
      <fill>
        <patternFill patternType="none">
          <fgColor rgb="FF000000"/>
          <bgColor auto="1"/>
        </patternFill>
      </fill>
      <alignment horizontal="center" vertical="center" textRotation="0" wrapText="0" indent="0" justifyLastLine="0" shrinkToFit="0" readingOrder="0"/>
      <protection locked="0" hidden="0"/>
    </dxf>
    <dxf>
      <border diagonalUp="0" diagonalDown="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2D8CA8"/>
        <name val="Arial"/>
        <family val="2"/>
        <scheme val="none"/>
      </font>
      <fill>
        <patternFill patternType="none">
          <fgColor rgb="FF000000"/>
          <bgColor auto="1"/>
        </patternFill>
      </fill>
      <alignment vertical="center" textRotation="0" wrapText="0" indent="0" justifyLastLine="0" shrinkToFit="0" readingOrder="0"/>
      <protection locked="0" hidden="0"/>
    </dxf>
    <dxf>
      <font>
        <b val="0"/>
        <strike val="0"/>
        <outline val="0"/>
        <shadow val="0"/>
        <u val="none"/>
        <vertAlign val="baseline"/>
        <sz val="11"/>
        <color theme="0"/>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1"/>
        <color theme="1"/>
        <name val="Arial"/>
        <family val="2"/>
        <scheme val="none"/>
      </font>
      <numFmt numFmtId="35" formatCode="_(* #,##0.00_);_(* \(#,##0.00\);_(* &quot;-&quot;??_);_(@_)"/>
      <fill>
        <patternFill patternType="none">
          <fgColor indexed="64"/>
          <bgColor indexed="65"/>
        </patternFill>
      </fill>
      <alignment horizontal="left" vertical="center" textRotation="0" wrapText="0" indent="0" justifyLastLine="0" shrinkToFit="0" readingOrder="0"/>
      <protection locked="1" hidden="1"/>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0" indent="0" justifyLastLine="0" shrinkToFit="0" readingOrder="0"/>
      <protection locked="1" hidden="1"/>
    </dxf>
    <dxf>
      <font>
        <b val="0"/>
        <strike val="0"/>
        <outline val="0"/>
        <shadow val="0"/>
        <u val="none"/>
        <vertAlign val="baseline"/>
        <sz val="11"/>
        <name val="Arial"/>
        <family val="2"/>
        <scheme val="none"/>
      </font>
      <protection locked="1" hidden="1"/>
    </dxf>
    <dxf>
      <font>
        <b val="0"/>
        <i val="0"/>
        <strike val="0"/>
        <condense val="0"/>
        <extend val="0"/>
        <outline val="0"/>
        <shadow val="0"/>
        <u val="none"/>
        <vertAlign val="baseline"/>
        <sz val="11"/>
        <color auto="1"/>
        <name val="Arial"/>
        <family val="2"/>
        <scheme val="none"/>
      </font>
      <fill>
        <patternFill patternType="none">
          <fgColor indexed="64"/>
          <bgColor auto="1"/>
        </patternFill>
      </fill>
      <protection locked="1" hidden="1"/>
    </dxf>
    <dxf>
      <font>
        <b val="0"/>
        <i val="0"/>
        <strike val="0"/>
        <condense val="0"/>
        <extend val="0"/>
        <outline val="0"/>
        <shadow val="0"/>
        <u val="none"/>
        <vertAlign val="baseline"/>
        <sz val="11"/>
        <color auto="1"/>
        <name val="Arial"/>
        <family val="2"/>
        <scheme val="none"/>
      </font>
      <numFmt numFmtId="35" formatCode="_(* #,##0.00_);_(* \(#,##0.00\);_(* &quot;-&quot;??_);_(@_)"/>
      <fill>
        <patternFill patternType="none">
          <fgColor indexed="64"/>
          <bgColor indexed="65"/>
        </patternFill>
      </fill>
      <alignment horizontal="left" vertical="center" textRotation="0" wrapText="0" indent="0" justifyLastLine="0" shrinkToFit="0" readingOrder="0"/>
      <protection locked="1" hidden="1"/>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0" indent="0" justifyLastLine="0" shrinkToFit="0" readingOrder="0"/>
      <protection locked="1" hidden="1"/>
    </dxf>
    <dxf>
      <font>
        <b val="0"/>
        <strike val="0"/>
        <outline val="0"/>
        <shadow val="0"/>
        <u val="none"/>
        <vertAlign val="baseline"/>
        <sz val="11"/>
        <color auto="1"/>
        <name val="Arial"/>
        <family val="2"/>
        <scheme val="none"/>
      </font>
      <protection locked="1" hidden="1"/>
    </dxf>
    <dxf>
      <font>
        <b val="0"/>
        <i val="0"/>
        <strike val="0"/>
        <condense val="0"/>
        <extend val="0"/>
        <outline val="0"/>
        <shadow val="0"/>
        <u val="none"/>
        <vertAlign val="baseline"/>
        <sz val="11"/>
        <color auto="1"/>
        <name val="Arial"/>
        <family val="2"/>
        <scheme val="none"/>
      </font>
      <fill>
        <patternFill patternType="none">
          <fgColor indexed="64"/>
          <bgColor auto="1"/>
        </patternFill>
      </fill>
      <protection locked="1" hidden="1"/>
    </dxf>
    <dxf>
      <font>
        <b val="0"/>
        <strike val="0"/>
        <outline val="0"/>
        <shadow val="0"/>
        <u val="none"/>
        <vertAlign val="baseline"/>
        <sz val="11"/>
        <name val="Arial"/>
        <family val="2"/>
        <scheme val="none"/>
      </font>
      <numFmt numFmtId="35" formatCode="_(* #,##0.00_);_(* \(#,##0.00\);_(* &quot;-&quot;??_);_(@_)"/>
      <fill>
        <patternFill patternType="none">
          <fgColor indexed="64"/>
          <bgColor auto="1"/>
        </patternFill>
      </fill>
      <alignment horizontal="center" vertical="center" textRotation="0" wrapText="0" indent="0" justifyLastLine="0" shrinkToFit="0" readingOrder="0"/>
      <protection locked="0" hidden="0"/>
    </dxf>
    <dxf>
      <font>
        <b val="0"/>
        <strike val="0"/>
        <outline val="0"/>
        <shadow val="0"/>
        <u val="none"/>
        <vertAlign val="baseline"/>
        <sz val="11"/>
        <name val="Arial"/>
        <family val="2"/>
        <scheme val="none"/>
      </font>
      <fill>
        <patternFill patternType="none">
          <fgColor indexed="64"/>
          <bgColor auto="1"/>
        </patternFill>
      </fill>
      <alignment horizontal="left" vertical="center" textRotation="0" wrapText="0" indent="0" justifyLastLine="0" shrinkToFit="0" readingOrder="0"/>
      <protection locked="0" hidden="0"/>
    </dxf>
    <dxf>
      <font>
        <b val="0"/>
        <strike val="0"/>
        <outline val="0"/>
        <shadow val="0"/>
        <u val="none"/>
        <vertAlign val="baseline"/>
        <sz val="11"/>
        <name val="Arial"/>
        <family val="2"/>
        <scheme val="none"/>
      </font>
      <fill>
        <patternFill patternType="none">
          <fgColor indexed="64"/>
          <bgColor auto="1"/>
        </patternFill>
      </fill>
      <alignment horizontal="left" vertical="center" textRotation="0" wrapText="0" indent="0" justifyLastLine="0" shrinkToFit="0" readingOrder="0"/>
      <protection locked="0" hidden="0"/>
    </dxf>
    <dxf>
      <font>
        <b val="0"/>
        <strike val="0"/>
        <outline val="0"/>
        <shadow val="0"/>
        <u val="none"/>
        <vertAlign val="baseline"/>
        <sz val="11"/>
        <name val="Arial"/>
        <family val="2"/>
        <scheme val="none"/>
      </font>
      <fill>
        <patternFill patternType="none">
          <fgColor indexed="64"/>
          <bgColor auto="1"/>
        </patternFill>
      </fill>
      <alignment horizontal="left" vertical="center" textRotation="0" wrapText="0" indent="0" justifyLastLine="0" shrinkToFit="0" readingOrder="0"/>
      <protection locked="0" hidden="0"/>
    </dxf>
    <dxf>
      <font>
        <b val="0"/>
        <strike val="0"/>
        <outline val="0"/>
        <shadow val="0"/>
        <u val="none"/>
        <vertAlign val="baseline"/>
        <sz val="11"/>
        <color theme="0"/>
        <name val="Arial"/>
        <family val="2"/>
        <scheme val="none"/>
      </font>
      <fill>
        <patternFill patternType="none">
          <fgColor indexed="64"/>
          <bgColor auto="1"/>
        </patternFill>
      </fill>
      <alignment horizontal="center" vertical="center" textRotation="0" wrapText="0" indent="0" justifyLastLine="0" shrinkToFit="0" readingOrder="0"/>
      <protection locked="0" hidden="0"/>
    </dxf>
    <dxf>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4" tint="-0.249977111117893"/>
        <name val="Arial"/>
        <family val="2"/>
        <scheme val="none"/>
      </font>
      <fill>
        <patternFill patternType="none">
          <fgColor indexed="64"/>
          <bgColor auto="1"/>
        </patternFill>
      </fill>
      <alignment vertical="center" textRotation="0" wrapText="0" indent="0" justifyLastLine="0" shrinkToFit="0" readingOrder="0"/>
      <protection locked="0" hidden="0"/>
    </dxf>
    <dxf>
      <font>
        <b val="0"/>
        <strike val="0"/>
        <outline val="0"/>
        <shadow val="0"/>
        <u val="none"/>
        <vertAlign val="baseline"/>
        <sz val="11"/>
        <color theme="0"/>
        <name val="Arial"/>
        <family val="2"/>
        <scheme val="none"/>
      </font>
      <fill>
        <patternFill patternType="none">
          <fgColor indexed="64"/>
          <bgColor auto="1"/>
        </patternFill>
      </fill>
      <protection locked="0" hidden="0"/>
    </dxf>
    <dxf>
      <font>
        <color theme="1"/>
      </font>
      <fill>
        <patternFill patternType="solid">
          <fgColor theme="4" tint="0.59999389629810485"/>
          <bgColor theme="4" tint="0.59999389629810485"/>
        </patternFill>
      </fill>
    </dxf>
    <dxf>
      <font>
        <b/>
        <color theme="0"/>
      </font>
      <fill>
        <gradientFill degree="90">
          <stop position="0">
            <color theme="4"/>
          </stop>
          <stop position="1">
            <color theme="4"/>
          </stop>
        </gradientFill>
      </fill>
      <border>
        <top style="thick">
          <color theme="0"/>
        </top>
      </border>
    </dxf>
    <dxf>
      <font>
        <b val="0"/>
        <i val="0"/>
        <color theme="0"/>
      </font>
      <fill>
        <gradientFill degree="90">
          <stop position="0">
            <color theme="4"/>
          </stop>
          <stop position="1">
            <color theme="4"/>
          </stop>
        </gradientFill>
      </fill>
      <border>
        <bottom style="thin">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s>
  <tableStyles count="1" defaultTableStyle="TableStyleMedium9" defaultPivotStyle="PivotStyleLight16">
    <tableStyle name="Expense" pivot="0" count="4" xr9:uid="{0112495B-7FA4-422C-B091-DF67A7BF0700}">
      <tableStyleElement type="wholeTable" dxfId="95"/>
      <tableStyleElement type="headerRow" dxfId="94"/>
      <tableStyleElement type="totalRow" dxfId="93"/>
      <tableStyleElement type="firstRowStripe" dxfId="9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blExpense" displayName="tblExpense" ref="A6:D56" totalsRowCount="1" headerRowDxfId="91" dataDxfId="90" totalsRowDxfId="88" tableBorderDxfId="89" headerRowCellStyle="Travel-Totals" totalsRowCellStyle="Travel-Totals">
  <tableColumns count="4">
    <tableColumn id="1" xr3:uid="{00000000-0010-0000-0000-000001000000}" name="Date" totalsRowLabel="Total" dataDxfId="87" totalsRowDxfId="3" dataCellStyle="Travel-Totals"/>
    <tableColumn id="2" xr3:uid="{00000000-0010-0000-0000-000002000000}" name="Customer/Vendor" dataDxfId="86" totalsRowDxfId="2" dataCellStyle="Travel-Totals"/>
    <tableColumn id="3" xr3:uid="{00000000-0010-0000-0000-000003000000}" name="Account" dataDxfId="85" totalsRowDxfId="1" dataCellStyle="Travel-Totals"/>
    <tableColumn id="4" xr3:uid="{00000000-0010-0000-0000-000004000000}" name="Amount" totalsRowFunction="sum" dataDxfId="84" totalsRowDxfId="0" dataCellStyle="Travel-Totals"/>
  </tableColumns>
  <tableStyleInfo name="TableStyleMedium1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14E4662-3FE5-4427-8F27-AB65408991FE}" name="Table14" displayName="Table14" ref="A16:B26" totalsRowShown="0" headerRowDxfId="33" dataDxfId="32">
  <tableColumns count="2">
    <tableColumn id="1" xr3:uid="{2BF467F1-038A-4269-9E56-3E1573FD1E33}" name="Vehicle 2" dataDxfId="31"/>
    <tableColumn id="2" xr3:uid="{934D234A-747B-46CF-8993-5FF771F06560}" name="Information about your vehicle" dataDxfId="30"/>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98C9F9-DA9D-4ED1-AF22-FC0E918AC40D}" name="tblExpense9142" displayName="tblExpense9142" ref="A14:E48" totalsRowCount="1" headerRowDxfId="29" dataDxfId="28" totalsRowDxfId="26" tableBorderDxfId="27" headerRowCellStyle="Travel-Totals" totalsRowCellStyle="Travel-Totals">
  <tableColumns count="5">
    <tableColumn id="1" xr3:uid="{EA0FC2A9-B35A-425A-918D-FCC7A6E9EC74}" name="Date" totalsRowLabel="Total" dataDxfId="25" totalsRowDxfId="24" dataCellStyle="Travel-Totals"/>
    <tableColumn id="6" xr3:uid="{35C7EAE5-2AB7-436F-BE8C-6948D8784A9A}" name="Direct or Indirect" dataDxfId="23" totalsRowDxfId="22"/>
    <tableColumn id="2" xr3:uid="{7E8DCAB9-1D0B-4259-B887-39BFB055F3DA}" name="Vendor" dataDxfId="21" totalsRowDxfId="20" dataCellStyle="Travel-Totals"/>
    <tableColumn id="3" xr3:uid="{8D15502B-8113-4F6E-A1F9-78BFB1D43F01}" name="Account" dataDxfId="19" totalsRowDxfId="18" dataCellStyle="Travel-Totals"/>
    <tableColumn id="4" xr3:uid="{31727FA2-6401-4E86-87F1-D52FCC85AE79}" name="Amount" totalsRowFunction="sum" dataDxfId="17" totalsRowDxfId="16" dataCellStyle="Travel-Totals"/>
  </tableColumns>
  <tableStyleInfo name="TableStyleMedium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62C2433-834D-4A12-8C14-A5A33DD7705A}" name="Table446789101113174" displayName="Table446789101113174" ref="G13:H20" totalsRowShown="0" headerRowDxfId="15" dataDxfId="14">
  <tableColumns count="2">
    <tableColumn id="1" xr3:uid="{F7B00326-C42C-4327-A6EB-67940E7BCF4E}" name="Indirect Expenses" dataDxfId="13"/>
    <tableColumn id="2" xr3:uid="{D205803B-C276-4E4A-81CA-EC1249C7B9ED}" name="Amount" dataDxfId="12">
      <calculatedColumnFormula>SUMIFS(tblExpense9142[Amount], tblExpense9142[Direct or Indirect],Table446789101113174[[#Headers],[Indirect Expenses]],tblExpense9142[Account],Table446789101113174[[#This Row],[Indirect Expenses]])</calculatedColumnFormula>
    </tableColumn>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6AE900D-45C5-4DA1-AD86-8A89D1F783FC}" name="Table6" displayName="Table6" ref="A4:B8" totalsRowShown="0" headerRowDxfId="11" dataDxfId="10">
  <tableColumns count="2">
    <tableColumn id="1" xr3:uid="{8C78F3AF-6D0B-4C46-BF88-0BF8F88F97AB}" name="Home Office" dataDxfId="9"/>
    <tableColumn id="2" xr3:uid="{3A4B0B76-47A1-4F12-99F6-B099808A9E89}" name="Information about your home" dataDxfId="8"/>
  </tableColumns>
  <tableStyleInfo name="TableStyleMedium1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17B2E38-E02B-48D7-A2B9-397446E3FD58}" name="Table44678910111317412" displayName="Table44678910111317412" ref="G22:H29" totalsRowShown="0" headerRowDxfId="7" dataDxfId="6">
  <tableColumns count="2">
    <tableColumn id="1" xr3:uid="{CE916502-980A-4781-9DC7-7BBF3AA0D67E}" name="Direct Expenses" dataDxfId="5"/>
    <tableColumn id="2" xr3:uid="{1E6510E0-9A94-4775-8482-155FFB9E0E61}" name="Amount" dataDxfId="4">
      <calculatedColumnFormula>SUMIFS(tblExpense9142[Amount], tblExpense9142[Direct or Indirect],Table44678910111317412[[#Headers],[Direct Expenses]],tblExpense9142[Account],Table44678910111317412[[#This Row],[Direct Expenses]])</calculatedColumnFormula>
    </tableColumn>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5B2AA2D-5340-40B9-A613-00E45CDFE689}" name="Table4" displayName="Table4" ref="F5:G7" totalsRowShown="0" headerRowDxfId="83" dataDxfId="82">
  <tableColumns count="2">
    <tableColumn id="1" xr3:uid="{501DF85E-ACE3-4BE9-B4DB-4B0D52BBE3FA}" name="Income Accounts" dataDxfId="81"/>
    <tableColumn id="2" xr3:uid="{5BC55A00-3688-48E7-B777-4BB3F5C34C7E}" name="Amount" dataDxfId="80">
      <calculatedColumnFormula>SUMIF(tblExpense[Account], F6, tblExpense[Amount])</calculatedColumnFormula>
    </tableColumn>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311AEE6-4CA9-4355-B0F9-CABEDBF6EA11}" name="Table4467891011" displayName="Table4467891011" ref="F17:G56" totalsRowShown="0" headerRowDxfId="79" dataDxfId="78">
  <tableColumns count="2">
    <tableColumn id="1" xr3:uid="{39B1B449-CCB0-4A99-9452-22AFC3476EA0}" name="Expense Accounts" dataDxfId="77"/>
    <tableColumn id="2" xr3:uid="{DEB1BE06-66CD-4928-83B8-05BE4829F34B}" name="Amount" dataDxfId="76">
      <calculatedColumnFormula>SUMIF(tblExpense[Account], F18, tblExpense[Amount])</calculatedColumnFormula>
    </tableColumn>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B4BFA11-62B4-4C4F-91B4-3EA0470803D3}" name="tblExpense16" displayName="tblExpense16" ref="A6:D51" totalsRowCount="1" headerRowDxfId="75" dataDxfId="74" totalsRowDxfId="72" tableBorderDxfId="73" headerRowCellStyle="Travel-Totals" totalsRowCellStyle="Travel-Totals">
  <tableColumns count="4">
    <tableColumn id="1" xr3:uid="{5AF9ADCC-2464-471B-950A-325DFD58D84B}" name="Date" totalsRowLabel="Total" dataDxfId="71" totalsRowDxfId="70" dataCellStyle="Travel-Totals"/>
    <tableColumn id="2" xr3:uid="{E3745540-59AB-4FB3-BCCA-6CC806FD6614}" name="Vendor" dataDxfId="69" totalsRowDxfId="68" dataCellStyle="Travel-Totals"/>
    <tableColumn id="3" xr3:uid="{0C26B033-4CA0-4585-BC09-203DCF90DFDF}" name="Account" dataDxfId="67" totalsRowDxfId="66" dataCellStyle="Travel-Totals"/>
    <tableColumn id="4" xr3:uid="{BFD4E97E-2558-42A7-BCBD-4AE5008F13C2}" name="Amount" totalsRowFunction="sum" dataDxfId="65" totalsRowDxfId="64" dataCellStyle="Travel-Totals"/>
  </tableColumns>
  <tableStyleInfo name="TableStyleMedium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1F9AB72-58C6-4586-B68C-56B198D4DF36}" name="Table418" displayName="Table418" ref="F5:G11" totalsRowShown="0" headerRowDxfId="63" dataDxfId="62">
  <tableColumns count="2">
    <tableColumn id="1" xr3:uid="{D5892516-0595-4212-A203-9415304886FD}" name="Cost of Goods Sold" dataDxfId="61"/>
    <tableColumn id="2" xr3:uid="{8648CC79-5DE7-40CC-8A75-AAA3944B953E}" name="Amount" dataDxfId="60">
      <calculatedColumnFormula>SUMIF(tblExpense16[Account], F6, tblExpense16[Amount])</calculatedColumnFormula>
    </tableColumn>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5D75EF7-2A31-4BC8-BD1F-566304C6CB98}" name="tblExpense914" displayName="tblExpense914" ref="A30:E63" totalsRowCount="1" headerRowDxfId="59" dataDxfId="58" totalsRowDxfId="56" tableBorderDxfId="57" headerRowCellStyle="Travel-Totals" totalsRowCellStyle="Travel-Totals">
  <tableColumns count="5">
    <tableColumn id="1" xr3:uid="{2AF95B6B-BC4E-4BCB-8854-9A5B07F07DB5}" name="Date" totalsRowLabel="Total" dataDxfId="55" totalsRowDxfId="54" dataCellStyle="Travel-Totals"/>
    <tableColumn id="6" xr3:uid="{C9D7F991-4F14-4679-BE7F-353BADB4F565}" name="Vehicle Number" dataDxfId="53" totalsRowDxfId="52"/>
    <tableColumn id="2" xr3:uid="{3C2A7278-6442-4A6F-8AED-B613024DF751}" name="Vendor" dataDxfId="51" totalsRowDxfId="50" dataCellStyle="Travel-Totals"/>
    <tableColumn id="3" xr3:uid="{AE5B3379-538F-4F54-87E0-F7DB1CDF49EA}" name="Account" dataDxfId="49" totalsRowDxfId="48" dataCellStyle="Travel-Totals"/>
    <tableColumn id="4" xr3:uid="{28A5137B-E485-4C01-9DC7-5A56E737D6EE}" name="Amount" totalsRowFunction="sum" dataDxfId="47" totalsRowDxfId="46" dataCellStyle="Travel-Totals"/>
  </tableColumns>
  <tableStyleInfo name="TableStyleMedium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B330559-CA1C-40C8-BDA1-75B8D56B5FB8}" name="Table44678910111317" displayName="Table44678910111317" ref="G29:H36" totalsRowShown="0" headerRowDxfId="45" dataDxfId="44">
  <tableColumns count="2">
    <tableColumn id="1" xr3:uid="{7CB424E3-B5E3-4C00-BD82-65DCABA57DD0}" name="Vehicle 1" dataDxfId="43"/>
    <tableColumn id="2" xr3:uid="{D174C01B-A58D-4803-8057-D27C07C23DA7}" name="Amount" dataDxfId="42">
      <calculatedColumnFormula>SUMIFS(tblExpense914[Amount], tblExpense914[Vehicle Number],Table44678910111317[[#Headers],[Vehicle 1]],tblExpense914[Account],Table44678910111317[[#This Row],[Vehicle 1]])</calculatedColumnFormula>
    </tableColumn>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959E796-E2D6-47A0-84B5-13E872BEED6F}" name="Table4467891011131722" displayName="Table4467891011131722" ref="G38:H45" totalsRowShown="0" headerRowDxfId="41" dataDxfId="40">
  <tableColumns count="2">
    <tableColumn id="1" xr3:uid="{54CB3B9F-6364-4074-AEB4-ACF9D3C4EA69}" name="Vehicle 2" dataDxfId="39"/>
    <tableColumn id="2" xr3:uid="{F939BC0B-4D83-49A4-9351-0D618EBA547D}" name="Amount" dataDxfId="38">
      <calculatedColumnFormula>SUMIFS(tblExpense914[Amount],tblExpense914[Vehicle Number],Table4467891011131722[[#Headers],[Vehicle 2]],tblExpense914[Account],Table4467891011131722[[#This Row],[Vehicle 2]])</calculatedColumnFormula>
    </tableColumn>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22CA16E-89FF-441D-A8BA-4970A12B3B8E}" name="Table12" displayName="Table12" ref="A4:B14" totalsRowShown="0" headerRowDxfId="37" dataDxfId="36">
  <tableColumns count="2">
    <tableColumn id="1" xr3:uid="{08C1A308-7FB6-4356-88B7-B480D8456055}" name="Vehicle 1" dataDxfId="35"/>
    <tableColumn id="2" xr3:uid="{E453B489-3B2C-47BB-9770-69B4BA12FD5F}" name="Information about your vehicle" dataDxfId="34"/>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Travel Expense Calculator">
      <a:dk1>
        <a:srgbClr val="000000"/>
      </a:dk1>
      <a:lt1>
        <a:srgbClr val="FFFFFF"/>
      </a:lt1>
      <a:dk2>
        <a:srgbClr val="455F51"/>
      </a:dk2>
      <a:lt2>
        <a:srgbClr val="E2DFCC"/>
      </a:lt2>
      <a:accent1>
        <a:srgbClr val="4DB2CF"/>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Tw Cen MT">
      <a:maj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3.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4.bin"/><Relationship Id="rId5" Type="http://schemas.openxmlformats.org/officeDocument/2006/relationships/table" Target="../tables/table14.xml"/><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3"/>
  <sheetViews>
    <sheetView showGridLines="0" tabSelected="1" topLeftCell="A2" zoomScale="85" zoomScaleNormal="85" workbookViewId="0">
      <selection activeCell="C7" sqref="C7"/>
    </sheetView>
  </sheetViews>
  <sheetFormatPr defaultColWidth="9.19921875" defaultRowHeight="13.8" x14ac:dyDescent="0.25"/>
  <cols>
    <col min="1" max="1" width="20.19921875" style="13" customWidth="1"/>
    <col min="2" max="2" width="35.796875" style="13" customWidth="1"/>
    <col min="3" max="3" width="59.59765625" style="13" bestFit="1" customWidth="1"/>
    <col min="4" max="4" width="17.69921875" style="20" bestFit="1" customWidth="1"/>
    <col min="5" max="5" width="9.19921875" style="1"/>
    <col min="6" max="6" width="60.69921875" style="32" customWidth="1"/>
    <col min="7" max="7" width="20" style="33" customWidth="1"/>
    <col min="8" max="16384" width="9.19921875" style="1"/>
  </cols>
  <sheetData>
    <row r="1" spans="1:7" ht="20.399999999999999" x14ac:dyDescent="0.25">
      <c r="A1" s="29" t="s">
        <v>48</v>
      </c>
      <c r="B1" s="12"/>
      <c r="C1" s="12"/>
      <c r="D1" s="21"/>
    </row>
    <row r="2" spans="1:7" ht="75" customHeight="1" x14ac:dyDescent="0.25">
      <c r="A2" s="49" t="s">
        <v>49</v>
      </c>
      <c r="B2" s="50"/>
      <c r="C2" s="50"/>
      <c r="D2" s="50"/>
    </row>
    <row r="3" spans="1:7" ht="16.05" customHeight="1" x14ac:dyDescent="0.25">
      <c r="A3" s="12"/>
      <c r="B3" s="12"/>
      <c r="C3" s="21"/>
      <c r="D3" s="21"/>
    </row>
    <row r="4" spans="1:7" x14ac:dyDescent="0.25">
      <c r="A4" s="12"/>
      <c r="B4" s="12"/>
      <c r="C4" s="12"/>
      <c r="D4" s="21"/>
    </row>
    <row r="5" spans="1:7" x14ac:dyDescent="0.25">
      <c r="A5" s="15" t="s">
        <v>47</v>
      </c>
      <c r="B5" s="16"/>
      <c r="C5" s="15"/>
      <c r="D5" s="19"/>
      <c r="F5" s="34" t="s">
        <v>107</v>
      </c>
      <c r="G5" s="35" t="s">
        <v>45</v>
      </c>
    </row>
    <row r="6" spans="1:7" x14ac:dyDescent="0.25">
      <c r="A6" s="4" t="s">
        <v>46</v>
      </c>
      <c r="B6" s="4" t="s">
        <v>85</v>
      </c>
      <c r="C6" s="4" t="s">
        <v>44</v>
      </c>
      <c r="D6" s="18" t="s">
        <v>45</v>
      </c>
      <c r="F6" s="36" t="s">
        <v>5</v>
      </c>
      <c r="G6" s="37">
        <f>SUMIF(tblExpense[Account], F6, tblExpense[Amount])</f>
        <v>0</v>
      </c>
    </row>
    <row r="7" spans="1:7" s="2" customFormat="1" x14ac:dyDescent="0.25">
      <c r="A7" s="31"/>
      <c r="B7" s="6"/>
      <c r="C7" s="6"/>
      <c r="D7" s="7"/>
      <c r="F7" s="36" t="s">
        <v>6</v>
      </c>
      <c r="G7" s="37">
        <f>SUMIF(tblExpense[Account], F7, tblExpense[Amount])</f>
        <v>0</v>
      </c>
    </row>
    <row r="8" spans="1:7" s="2" customFormat="1" x14ac:dyDescent="0.25">
      <c r="A8" s="31"/>
      <c r="B8" s="6"/>
      <c r="C8" s="6"/>
      <c r="D8" s="7"/>
      <c r="F8" s="38"/>
      <c r="G8" s="39"/>
    </row>
    <row r="9" spans="1:7" s="2" customFormat="1" x14ac:dyDescent="0.25">
      <c r="A9" s="31"/>
      <c r="B9" s="6"/>
      <c r="C9" s="6"/>
      <c r="D9" s="7"/>
      <c r="F9" s="40" t="s">
        <v>92</v>
      </c>
      <c r="G9" s="41">
        <f>COGS!G13</f>
        <v>0</v>
      </c>
    </row>
    <row r="10" spans="1:7" s="2" customFormat="1" x14ac:dyDescent="0.25">
      <c r="A10" s="31"/>
      <c r="B10" s="6"/>
      <c r="C10" s="6"/>
      <c r="D10" s="7"/>
      <c r="F10" s="42"/>
      <c r="G10" s="43"/>
    </row>
    <row r="11" spans="1:7" s="2" customFormat="1" x14ac:dyDescent="0.25">
      <c r="A11" s="31"/>
      <c r="B11" s="6"/>
      <c r="C11" s="6"/>
      <c r="D11" s="7"/>
      <c r="F11" s="40" t="s">
        <v>101</v>
      </c>
      <c r="G11" s="41">
        <f>G6-G7-G9</f>
        <v>0</v>
      </c>
    </row>
    <row r="12" spans="1:7" s="2" customFormat="1" x14ac:dyDescent="0.25">
      <c r="A12" s="31"/>
      <c r="B12" s="6"/>
      <c r="C12" s="6"/>
      <c r="D12" s="7"/>
      <c r="F12" s="42"/>
      <c r="G12" s="43"/>
    </row>
    <row r="13" spans="1:7" s="2" customFormat="1" x14ac:dyDescent="0.25">
      <c r="A13" s="31"/>
      <c r="B13" s="6"/>
      <c r="C13" s="6"/>
      <c r="D13" s="7"/>
      <c r="F13" s="40" t="s">
        <v>7</v>
      </c>
      <c r="G13" s="41">
        <f>SUMIF(tblExpense[Account], F13, tblExpense[Amount])</f>
        <v>0</v>
      </c>
    </row>
    <row r="14" spans="1:7" s="2" customFormat="1" x14ac:dyDescent="0.25">
      <c r="A14" s="31"/>
      <c r="B14" s="6"/>
      <c r="C14" s="6"/>
      <c r="D14" s="7"/>
      <c r="F14" s="36"/>
      <c r="G14" s="37"/>
    </row>
    <row r="15" spans="1:7" s="2" customFormat="1" x14ac:dyDescent="0.25">
      <c r="A15" s="31"/>
      <c r="B15" s="6"/>
      <c r="C15" s="6"/>
      <c r="D15" s="7"/>
      <c r="F15" s="40" t="s">
        <v>102</v>
      </c>
      <c r="G15" s="41">
        <f>G11+G13</f>
        <v>0</v>
      </c>
    </row>
    <row r="16" spans="1:7" s="2" customFormat="1" x14ac:dyDescent="0.25">
      <c r="A16" s="31"/>
      <c r="B16" s="6"/>
      <c r="C16" s="6"/>
      <c r="D16" s="7"/>
      <c r="F16" s="44"/>
      <c r="G16" s="45"/>
    </row>
    <row r="17" spans="1:7" s="2" customFormat="1" x14ac:dyDescent="0.25">
      <c r="A17" s="31"/>
      <c r="B17" s="6"/>
      <c r="C17" s="6"/>
      <c r="D17" s="7"/>
      <c r="F17" s="34" t="s">
        <v>108</v>
      </c>
      <c r="G17" s="35" t="s">
        <v>45</v>
      </c>
    </row>
    <row r="18" spans="1:7" s="2" customFormat="1" x14ac:dyDescent="0.25">
      <c r="A18" s="31"/>
      <c r="B18" s="6"/>
      <c r="C18" s="6"/>
      <c r="D18" s="7"/>
      <c r="F18" s="38" t="s">
        <v>8</v>
      </c>
      <c r="G18" s="39">
        <f>SUMIF(tblExpense[Account], F18, tblExpense[Amount])</f>
        <v>0</v>
      </c>
    </row>
    <row r="19" spans="1:7" s="2" customFormat="1" x14ac:dyDescent="0.25">
      <c r="A19" s="31"/>
      <c r="B19" s="6"/>
      <c r="C19" s="6"/>
      <c r="D19" s="7"/>
      <c r="F19" s="38" t="s">
        <v>9</v>
      </c>
      <c r="G19" s="39">
        <f>SUMIF(tblExpense[Account], F19, tblExpense[Amount])</f>
        <v>0</v>
      </c>
    </row>
    <row r="20" spans="1:7" s="2" customFormat="1" x14ac:dyDescent="0.25">
      <c r="A20" s="31"/>
      <c r="B20" s="6"/>
      <c r="C20" s="6"/>
      <c r="D20" s="7"/>
      <c r="F20" s="38" t="s">
        <v>10</v>
      </c>
      <c r="G20" s="39">
        <f>SUMIF(tblExpense[Account], F20, tblExpense[Amount])</f>
        <v>0</v>
      </c>
    </row>
    <row r="21" spans="1:7" s="2" customFormat="1" x14ac:dyDescent="0.25">
      <c r="A21" s="31"/>
      <c r="B21" s="6"/>
      <c r="C21" s="6"/>
      <c r="D21" s="7"/>
      <c r="F21" s="38" t="s">
        <v>11</v>
      </c>
      <c r="G21" s="39">
        <f>SUMIF(tblExpense[Account], F21, tblExpense[Amount])</f>
        <v>0</v>
      </c>
    </row>
    <row r="22" spans="1:7" s="2" customFormat="1" x14ac:dyDescent="0.25">
      <c r="A22" s="31"/>
      <c r="B22" s="6"/>
      <c r="C22" s="6"/>
      <c r="D22" s="7"/>
      <c r="F22" s="38" t="s">
        <v>12</v>
      </c>
      <c r="G22" s="39">
        <f>SUMIF(tblExpense[Account], F22, tblExpense[Amount])</f>
        <v>0</v>
      </c>
    </row>
    <row r="23" spans="1:7" s="2" customFormat="1" x14ac:dyDescent="0.25">
      <c r="A23" s="31"/>
      <c r="B23" s="6"/>
      <c r="C23" s="6"/>
      <c r="D23" s="7"/>
      <c r="F23" s="38" t="s">
        <v>4</v>
      </c>
      <c r="G23" s="39">
        <f>SUMIF(tblExpense[Account], F23, tblExpense[Amount])</f>
        <v>0</v>
      </c>
    </row>
    <row r="24" spans="1:7" s="2" customFormat="1" x14ac:dyDescent="0.25">
      <c r="A24" s="31"/>
      <c r="B24" s="6"/>
      <c r="C24" s="6"/>
      <c r="D24" s="7"/>
      <c r="F24" s="38" t="s">
        <v>13</v>
      </c>
      <c r="G24" s="39">
        <f>SUMIF(tblExpense[Account], F24, tblExpense[Amount])</f>
        <v>0</v>
      </c>
    </row>
    <row r="25" spans="1:7" s="2" customFormat="1" x14ac:dyDescent="0.25">
      <c r="A25" s="31"/>
      <c r="B25" s="6"/>
      <c r="C25" s="6"/>
      <c r="D25" s="7"/>
      <c r="F25" s="38" t="s">
        <v>1</v>
      </c>
      <c r="G25" s="39">
        <f>SUMIF(tblExpense[Account], F25, tblExpense[Amount])</f>
        <v>0</v>
      </c>
    </row>
    <row r="26" spans="1:7" s="2" customFormat="1" x14ac:dyDescent="0.25">
      <c r="A26" s="31"/>
      <c r="B26" s="6"/>
      <c r="C26" s="6"/>
      <c r="D26" s="7"/>
      <c r="F26" s="38" t="s">
        <v>14</v>
      </c>
      <c r="G26" s="39">
        <f>SUMIF(tblExpense[Account], F26, tblExpense[Amount])</f>
        <v>0</v>
      </c>
    </row>
    <row r="27" spans="1:7" s="2" customFormat="1" x14ac:dyDescent="0.25">
      <c r="A27" s="31"/>
      <c r="B27" s="6"/>
      <c r="C27" s="6"/>
      <c r="D27" s="7"/>
      <c r="F27" s="38" t="s">
        <v>15</v>
      </c>
      <c r="G27" s="39">
        <f>SUMIF(tblExpense[Account], F27, tblExpense[Amount])</f>
        <v>0</v>
      </c>
    </row>
    <row r="28" spans="1:7" s="2" customFormat="1" x14ac:dyDescent="0.25">
      <c r="A28" s="31"/>
      <c r="B28" s="6"/>
      <c r="C28" s="6"/>
      <c r="D28" s="7"/>
      <c r="F28" s="38" t="s">
        <v>16</v>
      </c>
      <c r="G28" s="39">
        <f>SUMIF(tblExpense[Account], F28, tblExpense[Amount])</f>
        <v>0</v>
      </c>
    </row>
    <row r="29" spans="1:7" s="2" customFormat="1" x14ac:dyDescent="0.25">
      <c r="A29" s="31"/>
      <c r="B29" s="6"/>
      <c r="C29" s="6"/>
      <c r="D29" s="7"/>
      <c r="F29" s="38" t="s">
        <v>17</v>
      </c>
      <c r="G29" s="39">
        <f>SUMIF(tblExpense[Account], F29, tblExpense[Amount])</f>
        <v>0</v>
      </c>
    </row>
    <row r="30" spans="1:7" s="2" customFormat="1" x14ac:dyDescent="0.25">
      <c r="A30" s="31"/>
      <c r="B30" s="6"/>
      <c r="C30" s="6"/>
      <c r="D30" s="7"/>
      <c r="F30" s="38" t="s">
        <v>18</v>
      </c>
      <c r="G30" s="39">
        <f>SUMIF(tblExpense[Account], F30, tblExpense[Amount])</f>
        <v>0</v>
      </c>
    </row>
    <row r="31" spans="1:7" s="2" customFormat="1" x14ac:dyDescent="0.25">
      <c r="A31" s="31"/>
      <c r="B31" s="6"/>
      <c r="C31" s="6"/>
      <c r="D31" s="7"/>
      <c r="F31" s="38" t="s">
        <v>19</v>
      </c>
      <c r="G31" s="39">
        <f>SUMIF(tblExpense[Account], F31, tblExpense[Amount])</f>
        <v>0</v>
      </c>
    </row>
    <row r="32" spans="1:7" s="2" customFormat="1" x14ac:dyDescent="0.25">
      <c r="A32" s="31"/>
      <c r="B32" s="6"/>
      <c r="C32" s="6"/>
      <c r="D32" s="7"/>
      <c r="F32" s="38" t="s">
        <v>20</v>
      </c>
      <c r="G32" s="39">
        <f>SUMIF(tblExpense[Account], F32, tblExpense[Amount])</f>
        <v>0</v>
      </c>
    </row>
    <row r="33" spans="1:7" s="2" customFormat="1" x14ac:dyDescent="0.25">
      <c r="A33" s="31"/>
      <c r="B33" s="6"/>
      <c r="C33" s="6"/>
      <c r="D33" s="7"/>
      <c r="F33" s="38" t="s">
        <v>21</v>
      </c>
      <c r="G33" s="39">
        <f>SUMIF(tblExpense[Account], F33, tblExpense[Amount])</f>
        <v>0</v>
      </c>
    </row>
    <row r="34" spans="1:7" s="2" customFormat="1" x14ac:dyDescent="0.25">
      <c r="A34" s="31"/>
      <c r="B34" s="6"/>
      <c r="C34" s="6"/>
      <c r="D34" s="7"/>
      <c r="F34" s="38" t="s">
        <v>22</v>
      </c>
      <c r="G34" s="39">
        <f>SUMIF(tblExpense[Account], F34, tblExpense[Amount])</f>
        <v>0</v>
      </c>
    </row>
    <row r="35" spans="1:7" s="2" customFormat="1" x14ac:dyDescent="0.25">
      <c r="A35" s="31"/>
      <c r="B35" s="6"/>
      <c r="C35" s="6"/>
      <c r="D35" s="7"/>
      <c r="F35" s="38" t="s">
        <v>23</v>
      </c>
      <c r="G35" s="39">
        <f>SUMIF(tblExpense[Account], F35, tblExpense[Amount])</f>
        <v>0</v>
      </c>
    </row>
    <row r="36" spans="1:7" s="2" customFormat="1" x14ac:dyDescent="0.25">
      <c r="A36" s="31"/>
      <c r="B36" s="6"/>
      <c r="C36" s="6"/>
      <c r="D36" s="7"/>
      <c r="F36" s="38" t="s">
        <v>25</v>
      </c>
      <c r="G36" s="39">
        <f>SUMIF(tblExpense[Account], F36, tblExpense[Amount])</f>
        <v>0</v>
      </c>
    </row>
    <row r="37" spans="1:7" s="2" customFormat="1" x14ac:dyDescent="0.25">
      <c r="A37" s="31"/>
      <c r="B37" s="6"/>
      <c r="C37" s="6"/>
      <c r="D37" s="7"/>
      <c r="F37" s="38" t="s">
        <v>43</v>
      </c>
      <c r="G37" s="39">
        <f>SUMIF(tblExpense[Account], F37, tblExpense[Amount])</f>
        <v>0</v>
      </c>
    </row>
    <row r="38" spans="1:7" s="2" customFormat="1" x14ac:dyDescent="0.25">
      <c r="A38" s="31"/>
      <c r="B38" s="6"/>
      <c r="C38" s="6"/>
      <c r="D38" s="7"/>
      <c r="F38" s="38" t="s">
        <v>26</v>
      </c>
      <c r="G38" s="39">
        <f>SUMIF(tblExpense[Account], F38, tblExpense[Amount])</f>
        <v>0</v>
      </c>
    </row>
    <row r="39" spans="1:7" s="2" customFormat="1" x14ac:dyDescent="0.25">
      <c r="A39" s="31"/>
      <c r="B39" s="6"/>
      <c r="C39" s="6"/>
      <c r="D39" s="7"/>
      <c r="F39" s="38" t="s">
        <v>27</v>
      </c>
      <c r="G39" s="39">
        <f>SUMIF(tblExpense[Account], F39, tblExpense[Amount])</f>
        <v>0</v>
      </c>
    </row>
    <row r="40" spans="1:7" s="2" customFormat="1" x14ac:dyDescent="0.25">
      <c r="A40" s="31"/>
      <c r="B40" s="6"/>
      <c r="C40" s="6"/>
      <c r="D40" s="7"/>
      <c r="F40" s="38" t="s">
        <v>28</v>
      </c>
      <c r="G40" s="39">
        <f>SUMIF(tblExpense[Account], F40, tblExpense[Amount])</f>
        <v>0</v>
      </c>
    </row>
    <row r="41" spans="1:7" s="2" customFormat="1" x14ac:dyDescent="0.25">
      <c r="A41" s="31"/>
      <c r="B41" s="6"/>
      <c r="C41" s="6"/>
      <c r="D41" s="7"/>
      <c r="F41" s="38" t="s">
        <v>29</v>
      </c>
      <c r="G41" s="39">
        <f>SUMIF(tblExpense[Account], F41, tblExpense[Amount])</f>
        <v>0</v>
      </c>
    </row>
    <row r="42" spans="1:7" s="2" customFormat="1" x14ac:dyDescent="0.25">
      <c r="A42" s="31"/>
      <c r="B42" s="6"/>
      <c r="C42" s="6"/>
      <c r="D42" s="7"/>
      <c r="F42" s="38" t="s">
        <v>30</v>
      </c>
      <c r="G42" s="39">
        <f>SUMIF(tblExpense[Account], F42, tblExpense[Amount])</f>
        <v>0</v>
      </c>
    </row>
    <row r="43" spans="1:7" s="2" customFormat="1" x14ac:dyDescent="0.25">
      <c r="A43" s="48"/>
      <c r="B43" s="17"/>
      <c r="C43" s="17"/>
      <c r="D43" s="18"/>
      <c r="F43" s="38" t="s">
        <v>31</v>
      </c>
      <c r="G43" s="39">
        <f>SUMIF(tblExpense[Account], F43, tblExpense[Amount])</f>
        <v>0</v>
      </c>
    </row>
    <row r="44" spans="1:7" s="2" customFormat="1" x14ac:dyDescent="0.25">
      <c r="A44" s="48"/>
      <c r="B44" s="17"/>
      <c r="C44" s="17"/>
      <c r="D44" s="18"/>
      <c r="F44" s="38" t="s">
        <v>2</v>
      </c>
      <c r="G44" s="39">
        <f>SUMIF(tblExpense[Account], F44, tblExpense[Amount])</f>
        <v>0</v>
      </c>
    </row>
    <row r="45" spans="1:7" s="2" customFormat="1" x14ac:dyDescent="0.25">
      <c r="A45" s="48"/>
      <c r="B45" s="17"/>
      <c r="C45" s="17"/>
      <c r="D45" s="18"/>
      <c r="F45" s="38" t="s">
        <v>32</v>
      </c>
      <c r="G45" s="39">
        <f>SUMIF(tblExpense[Account], F45, tblExpense[Amount])</f>
        <v>0</v>
      </c>
    </row>
    <row r="46" spans="1:7" s="2" customFormat="1" x14ac:dyDescent="0.25">
      <c r="A46" s="31"/>
      <c r="B46" s="6"/>
      <c r="C46" s="6"/>
      <c r="D46" s="7"/>
      <c r="F46" s="38" t="s">
        <v>33</v>
      </c>
      <c r="G46" s="39">
        <f>SUMIF(tblExpense[Account], F46, tblExpense[Amount])</f>
        <v>0</v>
      </c>
    </row>
    <row r="47" spans="1:7" s="2" customFormat="1" x14ac:dyDescent="0.25">
      <c r="A47" s="31"/>
      <c r="B47" s="6"/>
      <c r="C47" s="6"/>
      <c r="D47" s="7"/>
      <c r="F47" s="38" t="s">
        <v>106</v>
      </c>
      <c r="G47" s="39">
        <f>SUMIF(tblExpense[Account], F47, tblExpense[Amount])</f>
        <v>0</v>
      </c>
    </row>
    <row r="48" spans="1:7" s="2" customFormat="1" x14ac:dyDescent="0.25">
      <c r="A48" s="31"/>
      <c r="B48" s="6"/>
      <c r="C48" s="6"/>
      <c r="D48" s="7"/>
      <c r="F48" s="38" t="s">
        <v>34</v>
      </c>
      <c r="G48" s="39">
        <f>SUMIF(tblExpense[Account], F48, tblExpense[Amount])</f>
        <v>0</v>
      </c>
    </row>
    <row r="49" spans="1:7" s="2" customFormat="1" x14ac:dyDescent="0.25">
      <c r="A49" s="31"/>
      <c r="B49" s="6"/>
      <c r="C49" s="6"/>
      <c r="D49" s="7"/>
      <c r="F49" s="38" t="s">
        <v>35</v>
      </c>
      <c r="G49" s="39">
        <f>SUMIF(tblExpense[Account], F49, tblExpense[Amount])</f>
        <v>0</v>
      </c>
    </row>
    <row r="50" spans="1:7" s="2" customFormat="1" x14ac:dyDescent="0.25">
      <c r="A50" s="48"/>
      <c r="B50" s="17"/>
      <c r="C50" s="17"/>
      <c r="D50" s="18"/>
      <c r="F50" s="38" t="s">
        <v>36</v>
      </c>
      <c r="G50" s="39">
        <f>SUMIF(tblExpense[Account], F50, tblExpense[Amount])</f>
        <v>0</v>
      </c>
    </row>
    <row r="51" spans="1:7" s="2" customFormat="1" x14ac:dyDescent="0.25">
      <c r="A51" s="31"/>
      <c r="B51" s="6"/>
      <c r="C51" s="6"/>
      <c r="D51" s="7"/>
      <c r="F51" s="38" t="s">
        <v>37</v>
      </c>
      <c r="G51" s="39">
        <f>SUMIF(tblExpense[Account], F51, tblExpense[Amount])</f>
        <v>0</v>
      </c>
    </row>
    <row r="52" spans="1:7" s="2" customFormat="1" x14ac:dyDescent="0.25">
      <c r="A52" s="31"/>
      <c r="B52" s="6"/>
      <c r="C52" s="6"/>
      <c r="D52" s="7"/>
      <c r="F52" s="38" t="s">
        <v>38</v>
      </c>
      <c r="G52" s="39">
        <f>SUMIF(tblExpense[Account], F52, tblExpense[Amount])</f>
        <v>0</v>
      </c>
    </row>
    <row r="53" spans="1:7" s="2" customFormat="1" x14ac:dyDescent="0.25">
      <c r="A53" s="31"/>
      <c r="B53" s="17"/>
      <c r="C53" s="17"/>
      <c r="D53" s="18"/>
      <c r="F53" s="38" t="s">
        <v>39</v>
      </c>
      <c r="G53" s="39">
        <f>SUMIF(tblExpense[Account], F53, tblExpense[Amount])</f>
        <v>0</v>
      </c>
    </row>
    <row r="54" spans="1:7" s="2" customFormat="1" x14ac:dyDescent="0.25">
      <c r="A54" s="31"/>
      <c r="B54" s="6"/>
      <c r="C54" s="6"/>
      <c r="D54" s="7"/>
      <c r="F54" s="38" t="s">
        <v>40</v>
      </c>
      <c r="G54" s="39">
        <f>SUMIF(tblExpense[Account], F54, tblExpense[Amount])</f>
        <v>0</v>
      </c>
    </row>
    <row r="55" spans="1:7" s="2" customFormat="1" x14ac:dyDescent="0.25">
      <c r="A55" s="31"/>
      <c r="B55" s="6"/>
      <c r="C55" s="6"/>
      <c r="D55" s="7"/>
      <c r="F55" s="38" t="s">
        <v>41</v>
      </c>
      <c r="G55" s="39">
        <f>SUMIF(tblExpense[Account], F55, tblExpense[Amount])</f>
        <v>0</v>
      </c>
    </row>
    <row r="56" spans="1:7" s="2" customFormat="1" x14ac:dyDescent="0.25">
      <c r="A56" s="8" t="s">
        <v>3</v>
      </c>
      <c r="B56" s="9"/>
      <c r="C56" s="9"/>
      <c r="D56" s="10">
        <f>SUBTOTAL(109,tblExpense[Amount])</f>
        <v>0</v>
      </c>
      <c r="F56" s="38" t="s">
        <v>42</v>
      </c>
      <c r="G56" s="39">
        <f>SUMIF(tblExpense[Account], F56, tblExpense[Amount])</f>
        <v>0</v>
      </c>
    </row>
    <row r="57" spans="1:7" s="2" customFormat="1" x14ac:dyDescent="0.25">
      <c r="A57" s="13"/>
      <c r="B57" s="13"/>
      <c r="C57" s="13"/>
      <c r="D57" s="20"/>
      <c r="F57" s="44"/>
      <c r="G57" s="45"/>
    </row>
    <row r="58" spans="1:7" s="2" customFormat="1" x14ac:dyDescent="0.25">
      <c r="A58" s="13"/>
      <c r="B58" s="13"/>
      <c r="C58" s="13"/>
      <c r="D58" s="20"/>
      <c r="F58" s="40" t="s">
        <v>103</v>
      </c>
      <c r="G58" s="41">
        <f>SUM(Table4467891011[Amount])</f>
        <v>0</v>
      </c>
    </row>
    <row r="59" spans="1:7" s="2" customFormat="1" x14ac:dyDescent="0.25">
      <c r="A59" s="13"/>
      <c r="B59" s="13"/>
      <c r="C59" s="13"/>
      <c r="D59" s="20"/>
      <c r="F59" s="44"/>
      <c r="G59" s="45"/>
    </row>
    <row r="60" spans="1:7" s="2" customFormat="1" x14ac:dyDescent="0.25">
      <c r="A60" s="13"/>
      <c r="B60" s="13"/>
      <c r="C60" s="13"/>
      <c r="D60" s="20"/>
      <c r="F60" s="40" t="s">
        <v>104</v>
      </c>
      <c r="G60" s="41">
        <f>G15-G58</f>
        <v>0</v>
      </c>
    </row>
    <row r="61" spans="1:7" s="2" customFormat="1" x14ac:dyDescent="0.25">
      <c r="A61" s="13"/>
      <c r="B61" s="13"/>
      <c r="C61" s="13"/>
      <c r="D61" s="20"/>
      <c r="F61" s="44"/>
      <c r="G61" s="45"/>
    </row>
    <row r="62" spans="1:7" s="2" customFormat="1" x14ac:dyDescent="0.25">
      <c r="A62" s="13"/>
      <c r="B62" s="13"/>
      <c r="C62" s="13"/>
      <c r="D62" s="20"/>
      <c r="F62" s="44"/>
      <c r="G62" s="45"/>
    </row>
    <row r="63" spans="1:7" s="2" customFormat="1" x14ac:dyDescent="0.25">
      <c r="A63" s="13"/>
      <c r="B63" s="13"/>
      <c r="C63" s="13"/>
      <c r="D63" s="20"/>
      <c r="F63" s="32"/>
      <c r="G63" s="33"/>
    </row>
    <row r="64" spans="1:7" s="2" customFormat="1" x14ac:dyDescent="0.25">
      <c r="A64" s="13"/>
      <c r="B64" s="13"/>
      <c r="C64" s="13"/>
      <c r="D64" s="20"/>
      <c r="F64" s="32"/>
      <c r="G64" s="33"/>
    </row>
    <row r="65" spans="1:7" s="2" customFormat="1" x14ac:dyDescent="0.25">
      <c r="A65" s="13"/>
      <c r="B65" s="13"/>
      <c r="C65" s="13"/>
      <c r="D65" s="20"/>
      <c r="F65" s="32"/>
      <c r="G65" s="33"/>
    </row>
    <row r="66" spans="1:7" s="2" customFormat="1" x14ac:dyDescent="0.25">
      <c r="A66" s="13"/>
      <c r="B66" s="13"/>
      <c r="C66" s="13"/>
      <c r="D66" s="20"/>
      <c r="F66" s="32"/>
      <c r="G66" s="33"/>
    </row>
    <row r="67" spans="1:7" s="2" customFormat="1" x14ac:dyDescent="0.25">
      <c r="A67" s="13"/>
      <c r="B67" s="13"/>
      <c r="C67" s="13"/>
      <c r="D67" s="20"/>
      <c r="F67" s="32"/>
      <c r="G67" s="33"/>
    </row>
    <row r="68" spans="1:7" s="2" customFormat="1" x14ac:dyDescent="0.25">
      <c r="A68" s="13"/>
      <c r="B68" s="13"/>
      <c r="C68" s="13"/>
      <c r="D68" s="20"/>
      <c r="F68" s="32"/>
      <c r="G68" s="33"/>
    </row>
    <row r="69" spans="1:7" s="2" customFormat="1" x14ac:dyDescent="0.25">
      <c r="A69" s="13"/>
      <c r="B69" s="13"/>
      <c r="C69" s="13"/>
      <c r="D69" s="20"/>
      <c r="F69" s="32"/>
      <c r="G69" s="33"/>
    </row>
    <row r="70" spans="1:7" s="2" customFormat="1" x14ac:dyDescent="0.25">
      <c r="A70" s="13"/>
      <c r="B70" s="13"/>
      <c r="C70" s="13"/>
      <c r="D70" s="20"/>
      <c r="F70" s="44"/>
      <c r="G70" s="45"/>
    </row>
    <row r="71" spans="1:7" s="2" customFormat="1" x14ac:dyDescent="0.25">
      <c r="A71" s="13"/>
      <c r="B71" s="13"/>
      <c r="C71" s="13"/>
      <c r="D71" s="20"/>
      <c r="F71" s="44"/>
      <c r="G71" s="45"/>
    </row>
    <row r="72" spans="1:7" s="2" customFormat="1" x14ac:dyDescent="0.25">
      <c r="A72" s="13"/>
      <c r="B72" s="13"/>
      <c r="C72" s="13"/>
      <c r="D72" s="20"/>
      <c r="F72" s="44"/>
      <c r="G72" s="45"/>
    </row>
    <row r="73" spans="1:7" s="2" customFormat="1" x14ac:dyDescent="0.25">
      <c r="A73" s="13"/>
      <c r="B73" s="13"/>
      <c r="C73" s="13"/>
      <c r="D73" s="20"/>
      <c r="F73" s="44"/>
      <c r="G73" s="45"/>
    </row>
    <row r="74" spans="1:7" s="2" customFormat="1" x14ac:dyDescent="0.25">
      <c r="A74" s="13"/>
      <c r="B74" s="13"/>
      <c r="C74" s="13"/>
      <c r="D74" s="20"/>
      <c r="F74" s="44"/>
      <c r="G74" s="45"/>
    </row>
    <row r="75" spans="1:7" s="2" customFormat="1" x14ac:dyDescent="0.25">
      <c r="A75" s="13"/>
      <c r="B75" s="13"/>
      <c r="C75" s="13"/>
      <c r="D75" s="20"/>
      <c r="F75" s="44"/>
      <c r="G75" s="45"/>
    </row>
    <row r="76" spans="1:7" s="2" customFormat="1" x14ac:dyDescent="0.25">
      <c r="A76" s="13"/>
      <c r="B76" s="13"/>
      <c r="C76" s="13"/>
      <c r="D76" s="20"/>
      <c r="F76" s="44"/>
      <c r="G76" s="45"/>
    </row>
    <row r="77" spans="1:7" s="2" customFormat="1" x14ac:dyDescent="0.25">
      <c r="A77" s="13"/>
      <c r="B77" s="13"/>
      <c r="C77" s="13"/>
      <c r="D77" s="20"/>
      <c r="F77" s="44"/>
      <c r="G77" s="45"/>
    </row>
    <row r="78" spans="1:7" s="2" customFormat="1" x14ac:dyDescent="0.25">
      <c r="A78" s="13"/>
      <c r="B78" s="13"/>
      <c r="C78" s="13"/>
      <c r="D78" s="20"/>
      <c r="F78" s="44"/>
      <c r="G78" s="45"/>
    </row>
    <row r="79" spans="1:7" s="2" customFormat="1" x14ac:dyDescent="0.25">
      <c r="A79" s="13"/>
      <c r="B79" s="13"/>
      <c r="C79" s="13"/>
      <c r="D79" s="20"/>
      <c r="F79" s="44"/>
      <c r="G79" s="45"/>
    </row>
    <row r="80" spans="1:7" s="2" customFormat="1" x14ac:dyDescent="0.25">
      <c r="A80" s="13"/>
      <c r="B80" s="13"/>
      <c r="C80" s="13"/>
      <c r="D80" s="20"/>
      <c r="F80" s="44"/>
      <c r="G80" s="45"/>
    </row>
    <row r="81" spans="1:7" s="2" customFormat="1" x14ac:dyDescent="0.25">
      <c r="A81" s="13"/>
      <c r="B81" s="13"/>
      <c r="C81" s="13"/>
      <c r="D81" s="20"/>
      <c r="F81" s="44"/>
      <c r="G81" s="45"/>
    </row>
    <row r="82" spans="1:7" s="2" customFormat="1" x14ac:dyDescent="0.25">
      <c r="A82" s="13"/>
      <c r="B82" s="13"/>
      <c r="C82" s="13"/>
      <c r="D82" s="20"/>
      <c r="F82" s="44"/>
      <c r="G82" s="45"/>
    </row>
    <row r="83" spans="1:7" s="2" customFormat="1" x14ac:dyDescent="0.25">
      <c r="A83" s="13"/>
      <c r="B83" s="13"/>
      <c r="C83" s="13"/>
      <c r="D83" s="20"/>
      <c r="F83" s="44"/>
      <c r="G83" s="45"/>
    </row>
    <row r="84" spans="1:7" s="2" customFormat="1" x14ac:dyDescent="0.25">
      <c r="A84" s="13"/>
      <c r="B84" s="13"/>
      <c r="C84" s="13"/>
      <c r="D84" s="20"/>
      <c r="F84" s="44"/>
      <c r="G84" s="45"/>
    </row>
    <row r="85" spans="1:7" s="2" customFormat="1" x14ac:dyDescent="0.25">
      <c r="A85" s="13"/>
      <c r="B85" s="13"/>
      <c r="C85" s="13"/>
      <c r="D85" s="20"/>
      <c r="F85" s="32"/>
      <c r="G85" s="33"/>
    </row>
    <row r="86" spans="1:7" s="2" customFormat="1" x14ac:dyDescent="0.25">
      <c r="A86" s="13"/>
      <c r="B86" s="13"/>
      <c r="C86" s="13"/>
      <c r="D86" s="20"/>
      <c r="F86" s="44"/>
      <c r="G86" s="45"/>
    </row>
    <row r="87" spans="1:7" s="3" customFormat="1" x14ac:dyDescent="0.25">
      <c r="A87" s="13"/>
      <c r="B87" s="13"/>
      <c r="C87" s="13"/>
      <c r="D87" s="20"/>
      <c r="F87" s="44"/>
      <c r="G87" s="45"/>
    </row>
    <row r="88" spans="1:7" x14ac:dyDescent="0.25">
      <c r="F88" s="44"/>
      <c r="G88" s="45"/>
    </row>
    <row r="90" spans="1:7" x14ac:dyDescent="0.25">
      <c r="F90" s="44"/>
      <c r="G90" s="45"/>
    </row>
    <row r="91" spans="1:7" x14ac:dyDescent="0.25">
      <c r="F91" s="44"/>
      <c r="G91" s="45"/>
    </row>
    <row r="92" spans="1:7" x14ac:dyDescent="0.25">
      <c r="F92" s="44"/>
      <c r="G92" s="45"/>
    </row>
    <row r="93" spans="1:7" x14ac:dyDescent="0.25">
      <c r="F93" s="46"/>
      <c r="G93" s="47"/>
    </row>
  </sheetData>
  <sheetProtection sheet="1" objects="1" scenarios="1" formatCells="0" formatColumns="0" formatRows="0" insertColumns="0" insertRows="0" insertHyperlinks="0" deleteColumns="0" deleteRows="0" sort="0"/>
  <mergeCells count="1">
    <mergeCell ref="A2:D2"/>
  </mergeCells>
  <phoneticPr fontId="3" type="noConversion"/>
  <pageMargins left="0.7" right="0.7" top="0.75" bottom="0.75" header="0.3" footer="0.3"/>
  <pageSetup paperSize="9" orientation="landscape" horizontalDpi="300" verticalDpi="300" r:id="rId1"/>
  <tableParts count="3">
    <tablePart r:id="rId2"/>
    <tablePart r:id="rId3"/>
    <tablePart r:id="rId4"/>
  </tableParts>
  <extLst>
    <ext xmlns:x14="http://schemas.microsoft.com/office/spreadsheetml/2009/9/main" uri="{CCE6A557-97BC-4b89-ADB6-D9C93CAAB3DF}">
      <x14:dataValidations xmlns:xm="http://schemas.microsoft.com/office/excel/2006/main" xWindow="861" yWindow="753" count="1">
        <x14:dataValidation type="list" allowBlank="1" showErrorMessage="1" errorTitle="Wrong Entry" error="Please select from drop-down list" promptTitle="Please select expense account" prompt="Please selection expense account from list of options" xr:uid="{44360263-EA8D-4694-AAAB-B1E0407C00B9}">
          <x14:formula1>
            <xm:f>'Bus. Accounts'!$A$1:$A$42</xm:f>
          </x14:formula1>
          <xm:sqref>C8:C55 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33C-D7AF-4711-8F5D-9E1A00D45ECB}">
  <sheetPr>
    <pageSetUpPr fitToPage="1"/>
  </sheetPr>
  <dimension ref="A1:G87"/>
  <sheetViews>
    <sheetView showGridLines="0" zoomScale="80" zoomScaleNormal="80" workbookViewId="0">
      <selection activeCell="B38" sqref="B38"/>
    </sheetView>
  </sheetViews>
  <sheetFormatPr defaultColWidth="9.19921875" defaultRowHeight="13.8" x14ac:dyDescent="0.25"/>
  <cols>
    <col min="1" max="1" width="20.19921875" style="13" customWidth="1"/>
    <col min="2" max="2" width="35.796875" style="13" customWidth="1"/>
    <col min="3" max="3" width="59.59765625" style="13" bestFit="1" customWidth="1"/>
    <col min="4" max="4" width="17.69921875" style="20" bestFit="1" customWidth="1"/>
    <col min="5" max="5" width="9.19921875" style="1"/>
    <col min="6" max="6" width="30.69921875" style="32" customWidth="1"/>
    <col min="7" max="7" width="20" style="33" customWidth="1"/>
    <col min="8" max="16384" width="9.19921875" style="1"/>
  </cols>
  <sheetData>
    <row r="1" spans="1:7" ht="20.399999999999999" x14ac:dyDescent="0.25">
      <c r="A1" s="29" t="s">
        <v>48</v>
      </c>
      <c r="B1" s="12"/>
      <c r="C1" s="12"/>
      <c r="D1" s="21"/>
    </row>
    <row r="2" spans="1:7" ht="75" customHeight="1" x14ac:dyDescent="0.25">
      <c r="A2" s="49" t="s">
        <v>100</v>
      </c>
      <c r="B2" s="50"/>
      <c r="C2" s="50"/>
      <c r="D2" s="50"/>
    </row>
    <row r="3" spans="1:7" ht="16.05" customHeight="1" x14ac:dyDescent="0.25">
      <c r="A3" s="12"/>
      <c r="B3" s="12"/>
      <c r="C3" s="21"/>
      <c r="D3" s="21"/>
    </row>
    <row r="4" spans="1:7" x14ac:dyDescent="0.25">
      <c r="A4" s="12"/>
      <c r="B4" s="12"/>
      <c r="C4" s="12"/>
      <c r="D4" s="21"/>
    </row>
    <row r="5" spans="1:7" x14ac:dyDescent="0.25">
      <c r="A5" s="15" t="s">
        <v>93</v>
      </c>
      <c r="B5" s="16"/>
      <c r="C5" s="15"/>
      <c r="D5" s="19"/>
      <c r="F5" s="34" t="s">
        <v>86</v>
      </c>
      <c r="G5" s="35" t="s">
        <v>45</v>
      </c>
    </row>
    <row r="6" spans="1:7" x14ac:dyDescent="0.25">
      <c r="A6" s="4" t="s">
        <v>46</v>
      </c>
      <c r="B6" s="4" t="s">
        <v>0</v>
      </c>
      <c r="C6" s="4" t="s">
        <v>44</v>
      </c>
      <c r="D6" s="18" t="s">
        <v>45</v>
      </c>
      <c r="F6" s="38" t="s">
        <v>87</v>
      </c>
      <c r="G6" s="39">
        <f>SUMIF(tblExpense16[Account], F6, tblExpense16[Amount])</f>
        <v>0</v>
      </c>
    </row>
    <row r="7" spans="1:7" s="2" customFormat="1" x14ac:dyDescent="0.25">
      <c r="A7" s="31"/>
      <c r="B7" s="6"/>
      <c r="C7" s="6"/>
      <c r="D7" s="7"/>
      <c r="F7" s="38" t="s">
        <v>88</v>
      </c>
      <c r="G7" s="39">
        <f>SUMIF(tblExpense16[Account], F7, tblExpense16[Amount])</f>
        <v>0</v>
      </c>
    </row>
    <row r="8" spans="1:7" s="2" customFormat="1" x14ac:dyDescent="0.25">
      <c r="A8" s="31"/>
      <c r="B8" s="6"/>
      <c r="C8" s="6"/>
      <c r="D8" s="7"/>
      <c r="F8" s="38" t="s">
        <v>89</v>
      </c>
      <c r="G8" s="39">
        <f>SUMIF(tblExpense16[Account], F8, tblExpense16[Amount])</f>
        <v>0</v>
      </c>
    </row>
    <row r="9" spans="1:7" s="2" customFormat="1" x14ac:dyDescent="0.25">
      <c r="A9" s="31"/>
      <c r="B9" s="6"/>
      <c r="C9" s="6"/>
      <c r="D9" s="7"/>
      <c r="F9" s="38" t="s">
        <v>90</v>
      </c>
      <c r="G9" s="39">
        <f>SUMIF(tblExpense16[Account], F9, tblExpense16[Amount])</f>
        <v>0</v>
      </c>
    </row>
    <row r="10" spans="1:7" s="2" customFormat="1" x14ac:dyDescent="0.25">
      <c r="A10" s="31"/>
      <c r="B10" s="6"/>
      <c r="C10" s="6"/>
      <c r="D10" s="7"/>
      <c r="F10" s="38" t="s">
        <v>97</v>
      </c>
      <c r="G10" s="39">
        <f>SUMIF(tblExpense16[Account], F10, tblExpense16[Amount])</f>
        <v>0</v>
      </c>
    </row>
    <row r="11" spans="1:7" s="2" customFormat="1" x14ac:dyDescent="0.25">
      <c r="A11" s="31"/>
      <c r="B11" s="6"/>
      <c r="C11" s="6"/>
      <c r="D11" s="7"/>
      <c r="F11" s="38" t="s">
        <v>91</v>
      </c>
      <c r="G11" s="39">
        <f>SUMIF(tblExpense16[Account], F11, tblExpense16[Amount])</f>
        <v>0</v>
      </c>
    </row>
    <row r="12" spans="1:7" s="2" customFormat="1" x14ac:dyDescent="0.25">
      <c r="A12" s="31"/>
      <c r="B12" s="6"/>
      <c r="C12" s="6"/>
      <c r="D12" s="7"/>
      <c r="F12" s="38"/>
      <c r="G12" s="39"/>
    </row>
    <row r="13" spans="1:7" s="2" customFormat="1" x14ac:dyDescent="0.25">
      <c r="A13" s="31"/>
      <c r="B13" s="6"/>
      <c r="C13" s="6"/>
      <c r="D13" s="7"/>
      <c r="F13" s="40" t="s">
        <v>92</v>
      </c>
      <c r="G13" s="41">
        <f>G6+G7+G8+G9+G10-G11</f>
        <v>0</v>
      </c>
    </row>
    <row r="14" spans="1:7" s="2" customFormat="1" x14ac:dyDescent="0.25">
      <c r="A14" s="31"/>
      <c r="B14" s="6"/>
      <c r="C14" s="6"/>
      <c r="D14" s="7"/>
      <c r="F14" s="44"/>
      <c r="G14" s="45"/>
    </row>
    <row r="15" spans="1:7" s="2" customFormat="1" x14ac:dyDescent="0.25">
      <c r="A15" s="31"/>
      <c r="B15" s="6"/>
      <c r="C15" s="6"/>
      <c r="D15" s="7"/>
      <c r="F15" s="44"/>
      <c r="G15" s="45"/>
    </row>
    <row r="16" spans="1:7" s="2" customFormat="1" x14ac:dyDescent="0.25">
      <c r="A16" s="31"/>
      <c r="B16" s="6"/>
      <c r="C16" s="6"/>
      <c r="D16" s="7"/>
      <c r="F16" s="44"/>
      <c r="G16" s="45"/>
    </row>
    <row r="17" spans="1:7" s="2" customFormat="1" x14ac:dyDescent="0.25">
      <c r="A17" s="31"/>
      <c r="B17" s="6"/>
      <c r="C17" s="6"/>
      <c r="D17" s="7"/>
      <c r="F17" s="32"/>
      <c r="G17" s="33"/>
    </row>
    <row r="18" spans="1:7" s="2" customFormat="1" x14ac:dyDescent="0.25">
      <c r="A18" s="31"/>
      <c r="B18" s="6"/>
      <c r="C18" s="6"/>
      <c r="D18" s="7"/>
      <c r="F18" s="32"/>
      <c r="G18" s="33"/>
    </row>
    <row r="19" spans="1:7" s="2" customFormat="1" x14ac:dyDescent="0.25">
      <c r="A19" s="31"/>
      <c r="B19" s="6"/>
      <c r="C19" s="6"/>
      <c r="D19" s="7"/>
      <c r="F19" s="32"/>
      <c r="G19" s="33"/>
    </row>
    <row r="20" spans="1:7" s="2" customFormat="1" x14ac:dyDescent="0.25">
      <c r="A20" s="31"/>
      <c r="B20" s="6"/>
      <c r="C20" s="6"/>
      <c r="D20" s="7"/>
      <c r="F20" s="32"/>
      <c r="G20" s="33"/>
    </row>
    <row r="21" spans="1:7" s="2" customFormat="1" x14ac:dyDescent="0.25">
      <c r="A21" s="31"/>
      <c r="B21" s="6"/>
      <c r="C21" s="6"/>
      <c r="D21" s="7"/>
      <c r="F21" s="32"/>
      <c r="G21" s="33"/>
    </row>
    <row r="22" spans="1:7" s="2" customFormat="1" x14ac:dyDescent="0.25">
      <c r="A22" s="31"/>
      <c r="B22" s="6"/>
      <c r="C22" s="6"/>
      <c r="D22" s="7"/>
      <c r="F22" s="32"/>
      <c r="G22" s="33"/>
    </row>
    <row r="23" spans="1:7" s="2" customFormat="1" x14ac:dyDescent="0.25">
      <c r="A23" s="31"/>
      <c r="B23" s="6"/>
      <c r="C23" s="6"/>
      <c r="D23" s="7"/>
      <c r="F23" s="32"/>
      <c r="G23" s="33"/>
    </row>
    <row r="24" spans="1:7" s="2" customFormat="1" x14ac:dyDescent="0.25">
      <c r="A24" s="31"/>
      <c r="B24" s="6"/>
      <c r="C24" s="6"/>
      <c r="D24" s="7"/>
      <c r="F24" s="44"/>
      <c r="G24" s="45"/>
    </row>
    <row r="25" spans="1:7" s="2" customFormat="1" x14ac:dyDescent="0.25">
      <c r="A25" s="31"/>
      <c r="B25" s="6"/>
      <c r="C25" s="6"/>
      <c r="D25" s="7"/>
      <c r="F25" s="44"/>
      <c r="G25" s="45"/>
    </row>
    <row r="26" spans="1:7" s="2" customFormat="1" x14ac:dyDescent="0.25">
      <c r="A26" s="31"/>
      <c r="B26" s="6"/>
      <c r="C26" s="6"/>
      <c r="D26" s="7"/>
      <c r="F26" s="44"/>
      <c r="G26" s="45"/>
    </row>
    <row r="27" spans="1:7" s="2" customFormat="1" x14ac:dyDescent="0.25">
      <c r="A27" s="31"/>
      <c r="B27" s="6"/>
      <c r="C27" s="6"/>
      <c r="D27" s="7"/>
      <c r="F27" s="44"/>
      <c r="G27" s="45"/>
    </row>
    <row r="28" spans="1:7" s="2" customFormat="1" x14ac:dyDescent="0.25">
      <c r="A28" s="31"/>
      <c r="B28" s="6"/>
      <c r="C28" s="6"/>
      <c r="D28" s="7"/>
      <c r="F28" s="44"/>
      <c r="G28" s="45"/>
    </row>
    <row r="29" spans="1:7" s="2" customFormat="1" x14ac:dyDescent="0.25">
      <c r="A29" s="31"/>
      <c r="B29" s="6"/>
      <c r="C29" s="6"/>
      <c r="D29" s="7"/>
      <c r="F29" s="44"/>
      <c r="G29" s="45"/>
    </row>
    <row r="30" spans="1:7" s="2" customFormat="1" x14ac:dyDescent="0.25">
      <c r="A30" s="31"/>
      <c r="B30" s="6"/>
      <c r="C30" s="6"/>
      <c r="D30" s="7"/>
      <c r="F30" s="44"/>
      <c r="G30" s="45"/>
    </row>
    <row r="31" spans="1:7" s="2" customFormat="1" x14ac:dyDescent="0.25">
      <c r="A31" s="31"/>
      <c r="B31" s="6"/>
      <c r="C31" s="6"/>
      <c r="D31" s="7"/>
      <c r="F31" s="44"/>
      <c r="G31" s="45"/>
    </row>
    <row r="32" spans="1:7" s="2" customFormat="1" x14ac:dyDescent="0.25">
      <c r="A32" s="31"/>
      <c r="B32" s="6"/>
      <c r="C32" s="6"/>
      <c r="D32" s="7"/>
      <c r="F32" s="44"/>
      <c r="G32" s="45"/>
    </row>
    <row r="33" spans="1:7" s="2" customFormat="1" x14ac:dyDescent="0.25">
      <c r="A33" s="31"/>
      <c r="B33" s="6"/>
      <c r="C33" s="6"/>
      <c r="D33" s="7"/>
      <c r="F33" s="44"/>
      <c r="G33" s="45"/>
    </row>
    <row r="34" spans="1:7" s="2" customFormat="1" x14ac:dyDescent="0.25">
      <c r="A34" s="31"/>
      <c r="B34" s="6"/>
      <c r="C34" s="6"/>
      <c r="D34" s="7"/>
      <c r="F34" s="44"/>
      <c r="G34" s="45"/>
    </row>
    <row r="35" spans="1:7" s="2" customFormat="1" x14ac:dyDescent="0.25">
      <c r="A35" s="31"/>
      <c r="B35" s="6"/>
      <c r="C35" s="6"/>
      <c r="D35" s="7"/>
      <c r="F35" s="44"/>
      <c r="G35" s="45"/>
    </row>
    <row r="36" spans="1:7" s="2" customFormat="1" x14ac:dyDescent="0.25">
      <c r="A36" s="31"/>
      <c r="B36" s="6"/>
      <c r="C36" s="6"/>
      <c r="D36" s="7"/>
      <c r="F36" s="44"/>
      <c r="G36" s="45"/>
    </row>
    <row r="37" spans="1:7" s="2" customFormat="1" x14ac:dyDescent="0.25">
      <c r="A37" s="31"/>
      <c r="B37" s="6"/>
      <c r="C37" s="6"/>
      <c r="D37" s="7"/>
      <c r="F37" s="44"/>
      <c r="G37" s="45"/>
    </row>
    <row r="38" spans="1:7" s="2" customFormat="1" x14ac:dyDescent="0.25">
      <c r="A38" s="31"/>
      <c r="B38" s="6"/>
      <c r="C38" s="6"/>
      <c r="D38" s="7"/>
      <c r="F38" s="44"/>
      <c r="G38" s="45"/>
    </row>
    <row r="39" spans="1:7" s="2" customFormat="1" x14ac:dyDescent="0.25">
      <c r="A39" s="31"/>
      <c r="B39" s="6"/>
      <c r="C39" s="6"/>
      <c r="D39" s="7"/>
      <c r="F39" s="32"/>
      <c r="G39" s="33"/>
    </row>
    <row r="40" spans="1:7" s="2" customFormat="1" x14ac:dyDescent="0.25">
      <c r="A40" s="31"/>
      <c r="B40" s="6"/>
      <c r="C40" s="6"/>
      <c r="D40" s="7"/>
      <c r="F40" s="44"/>
      <c r="G40" s="45"/>
    </row>
    <row r="41" spans="1:7" s="2" customFormat="1" x14ac:dyDescent="0.25">
      <c r="A41" s="31"/>
      <c r="B41" s="6"/>
      <c r="C41" s="6"/>
      <c r="D41" s="7"/>
      <c r="F41" s="44"/>
      <c r="G41" s="45"/>
    </row>
    <row r="42" spans="1:7" s="2" customFormat="1" x14ac:dyDescent="0.25">
      <c r="A42" s="31"/>
      <c r="B42" s="6"/>
      <c r="C42" s="6"/>
      <c r="D42" s="7"/>
      <c r="F42" s="44"/>
      <c r="G42" s="45"/>
    </row>
    <row r="43" spans="1:7" s="2" customFormat="1" x14ac:dyDescent="0.25">
      <c r="A43" s="31"/>
      <c r="B43" s="6"/>
      <c r="C43" s="6"/>
      <c r="D43" s="7"/>
      <c r="F43" s="32"/>
      <c r="G43" s="33"/>
    </row>
    <row r="44" spans="1:7" s="2" customFormat="1" x14ac:dyDescent="0.25">
      <c r="A44" s="31"/>
      <c r="B44" s="6"/>
      <c r="C44" s="6"/>
      <c r="D44" s="7"/>
      <c r="F44" s="44"/>
      <c r="G44" s="45"/>
    </row>
    <row r="45" spans="1:7" s="2" customFormat="1" x14ac:dyDescent="0.25">
      <c r="A45" s="31"/>
      <c r="B45" s="6"/>
      <c r="C45" s="6"/>
      <c r="D45" s="7"/>
      <c r="F45" s="44"/>
      <c r="G45" s="45"/>
    </row>
    <row r="46" spans="1:7" s="2" customFormat="1" x14ac:dyDescent="0.25">
      <c r="A46" s="31"/>
      <c r="B46" s="6"/>
      <c r="C46" s="6"/>
      <c r="D46" s="7"/>
      <c r="F46" s="44"/>
      <c r="G46" s="45"/>
    </row>
    <row r="47" spans="1:7" s="2" customFormat="1" x14ac:dyDescent="0.25">
      <c r="A47" s="31"/>
      <c r="B47" s="6"/>
      <c r="C47" s="6"/>
      <c r="D47" s="7"/>
      <c r="F47" s="46"/>
      <c r="G47" s="47"/>
    </row>
    <row r="48" spans="1:7" s="2" customFormat="1" x14ac:dyDescent="0.25">
      <c r="A48" s="31"/>
      <c r="B48" s="6"/>
      <c r="C48" s="6"/>
      <c r="D48" s="7"/>
      <c r="F48" s="32"/>
      <c r="G48" s="33"/>
    </row>
    <row r="49" spans="1:7" s="2" customFormat="1" x14ac:dyDescent="0.25">
      <c r="A49" s="31"/>
      <c r="B49" s="6"/>
      <c r="C49" s="6"/>
      <c r="D49" s="7"/>
      <c r="F49" s="32"/>
      <c r="G49" s="33"/>
    </row>
    <row r="50" spans="1:7" s="2" customFormat="1" x14ac:dyDescent="0.25">
      <c r="A50" s="31"/>
      <c r="B50" s="6"/>
      <c r="C50" s="6"/>
      <c r="D50" s="7"/>
      <c r="F50" s="32"/>
      <c r="G50" s="33"/>
    </row>
    <row r="51" spans="1:7" s="2" customFormat="1" x14ac:dyDescent="0.25">
      <c r="A51" s="8" t="s">
        <v>3</v>
      </c>
      <c r="B51" s="9"/>
      <c r="C51" s="9"/>
      <c r="D51" s="10">
        <f>SUBTOTAL(109,tblExpense16[Amount])</f>
        <v>0</v>
      </c>
      <c r="F51" s="32"/>
      <c r="G51" s="33"/>
    </row>
    <row r="52" spans="1:7" s="2" customFormat="1" x14ac:dyDescent="0.25">
      <c r="A52" s="13"/>
      <c r="B52" s="13"/>
      <c r="C52" s="13"/>
      <c r="D52" s="20"/>
      <c r="F52" s="32"/>
      <c r="G52" s="33"/>
    </row>
    <row r="53" spans="1:7" s="2" customFormat="1" x14ac:dyDescent="0.25">
      <c r="A53" s="13"/>
      <c r="B53" s="13"/>
      <c r="C53" s="13"/>
      <c r="D53" s="20"/>
      <c r="F53" s="32"/>
      <c r="G53" s="33"/>
    </row>
    <row r="54" spans="1:7" s="2" customFormat="1" x14ac:dyDescent="0.25">
      <c r="A54" s="13"/>
      <c r="B54" s="13"/>
      <c r="C54" s="13"/>
      <c r="D54" s="20"/>
      <c r="F54" s="32"/>
      <c r="G54" s="33"/>
    </row>
    <row r="55" spans="1:7" s="2" customFormat="1" x14ac:dyDescent="0.25">
      <c r="A55" s="13"/>
      <c r="B55" s="13"/>
      <c r="C55" s="13"/>
      <c r="D55" s="20"/>
      <c r="F55" s="32"/>
      <c r="G55" s="33"/>
    </row>
    <row r="56" spans="1:7" s="2" customFormat="1" x14ac:dyDescent="0.25">
      <c r="A56" s="13"/>
      <c r="B56" s="13"/>
      <c r="C56" s="13"/>
      <c r="D56" s="20"/>
      <c r="F56" s="32"/>
      <c r="G56" s="33"/>
    </row>
    <row r="57" spans="1:7" s="2" customFormat="1" x14ac:dyDescent="0.25">
      <c r="A57" s="13"/>
      <c r="B57" s="13"/>
      <c r="C57" s="13"/>
      <c r="D57" s="20"/>
      <c r="F57" s="32"/>
      <c r="G57" s="33"/>
    </row>
    <row r="58" spans="1:7" s="2" customFormat="1" x14ac:dyDescent="0.25">
      <c r="A58" s="13"/>
      <c r="B58" s="13"/>
      <c r="C58" s="13"/>
      <c r="D58" s="20"/>
      <c r="F58" s="32"/>
      <c r="G58" s="33"/>
    </row>
    <row r="59" spans="1:7" s="2" customFormat="1" x14ac:dyDescent="0.25">
      <c r="A59" s="13"/>
      <c r="B59" s="13"/>
      <c r="C59" s="13"/>
      <c r="D59" s="20"/>
      <c r="F59" s="32"/>
      <c r="G59" s="33"/>
    </row>
    <row r="60" spans="1:7" s="2" customFormat="1" x14ac:dyDescent="0.25">
      <c r="A60" s="13"/>
      <c r="B60" s="13"/>
      <c r="C60" s="13"/>
      <c r="D60" s="20"/>
      <c r="F60" s="32"/>
      <c r="G60" s="33"/>
    </row>
    <row r="61" spans="1:7" s="2" customFormat="1" x14ac:dyDescent="0.25">
      <c r="A61" s="13"/>
      <c r="B61" s="13"/>
      <c r="C61" s="13"/>
      <c r="D61" s="20"/>
      <c r="F61" s="32"/>
      <c r="G61" s="33"/>
    </row>
    <row r="62" spans="1:7" s="2" customFormat="1" x14ac:dyDescent="0.25">
      <c r="A62" s="13"/>
      <c r="B62" s="13"/>
      <c r="C62" s="13"/>
      <c r="D62" s="20"/>
      <c r="F62" s="32"/>
      <c r="G62" s="33"/>
    </row>
    <row r="63" spans="1:7" s="2" customFormat="1" x14ac:dyDescent="0.25">
      <c r="A63" s="13"/>
      <c r="B63" s="13"/>
      <c r="C63" s="13"/>
      <c r="D63" s="20"/>
      <c r="F63" s="32"/>
      <c r="G63" s="33"/>
    </row>
    <row r="64" spans="1:7" s="2" customFormat="1" x14ac:dyDescent="0.25">
      <c r="A64" s="13"/>
      <c r="B64" s="13"/>
      <c r="C64" s="13"/>
      <c r="D64" s="20"/>
      <c r="F64" s="32"/>
      <c r="G64" s="33"/>
    </row>
    <row r="65" spans="1:7" s="2" customFormat="1" x14ac:dyDescent="0.25">
      <c r="A65" s="13"/>
      <c r="B65" s="13"/>
      <c r="C65" s="13"/>
      <c r="D65" s="20"/>
      <c r="F65" s="32"/>
      <c r="G65" s="33"/>
    </row>
    <row r="66" spans="1:7" s="2" customFormat="1" x14ac:dyDescent="0.25">
      <c r="A66" s="13"/>
      <c r="B66" s="13"/>
      <c r="C66" s="13"/>
      <c r="D66" s="20"/>
      <c r="F66" s="32"/>
      <c r="G66" s="33"/>
    </row>
    <row r="67" spans="1:7" s="2" customFormat="1" x14ac:dyDescent="0.25">
      <c r="A67" s="13"/>
      <c r="B67" s="13"/>
      <c r="C67" s="13"/>
      <c r="D67" s="20"/>
      <c r="F67" s="32"/>
      <c r="G67" s="33"/>
    </row>
    <row r="68" spans="1:7" s="2" customFormat="1" x14ac:dyDescent="0.25">
      <c r="A68" s="13"/>
      <c r="B68" s="13"/>
      <c r="C68" s="13"/>
      <c r="D68" s="20"/>
      <c r="F68" s="32"/>
      <c r="G68" s="33"/>
    </row>
    <row r="69" spans="1:7" s="2" customFormat="1" x14ac:dyDescent="0.25">
      <c r="A69" s="13"/>
      <c r="B69" s="13"/>
      <c r="C69" s="13"/>
      <c r="D69" s="20"/>
      <c r="F69" s="32"/>
      <c r="G69" s="33"/>
    </row>
    <row r="70" spans="1:7" s="2" customFormat="1" x14ac:dyDescent="0.25">
      <c r="A70" s="13"/>
      <c r="B70" s="13"/>
      <c r="C70" s="13"/>
      <c r="D70" s="20"/>
      <c r="F70" s="32"/>
      <c r="G70" s="33"/>
    </row>
    <row r="71" spans="1:7" s="2" customFormat="1" x14ac:dyDescent="0.25">
      <c r="A71" s="13"/>
      <c r="B71" s="13"/>
      <c r="C71" s="13"/>
      <c r="D71" s="20"/>
      <c r="F71" s="32"/>
      <c r="G71" s="33"/>
    </row>
    <row r="72" spans="1:7" s="2" customFormat="1" x14ac:dyDescent="0.25">
      <c r="A72" s="13"/>
      <c r="B72" s="13"/>
      <c r="C72" s="13"/>
      <c r="D72" s="20"/>
      <c r="F72" s="32"/>
      <c r="G72" s="33"/>
    </row>
    <row r="73" spans="1:7" s="2" customFormat="1" x14ac:dyDescent="0.25">
      <c r="A73" s="13"/>
      <c r="B73" s="13"/>
      <c r="C73" s="13"/>
      <c r="D73" s="20"/>
      <c r="F73" s="32"/>
      <c r="G73" s="33"/>
    </row>
    <row r="74" spans="1:7" s="2" customFormat="1" x14ac:dyDescent="0.25">
      <c r="A74" s="13"/>
      <c r="B74" s="13"/>
      <c r="C74" s="13"/>
      <c r="D74" s="20"/>
      <c r="F74" s="32"/>
      <c r="G74" s="33"/>
    </row>
    <row r="75" spans="1:7" s="2" customFormat="1" x14ac:dyDescent="0.25">
      <c r="A75" s="13"/>
      <c r="B75" s="13"/>
      <c r="C75" s="13"/>
      <c r="D75" s="20"/>
      <c r="F75" s="32"/>
      <c r="G75" s="33"/>
    </row>
    <row r="76" spans="1:7" s="2" customFormat="1" x14ac:dyDescent="0.25">
      <c r="A76" s="13"/>
      <c r="B76" s="13"/>
      <c r="C76" s="13"/>
      <c r="D76" s="20"/>
      <c r="F76" s="32"/>
      <c r="G76" s="33"/>
    </row>
    <row r="77" spans="1:7" s="2" customFormat="1" x14ac:dyDescent="0.25">
      <c r="A77" s="13"/>
      <c r="B77" s="13"/>
      <c r="C77" s="13"/>
      <c r="D77" s="20"/>
      <c r="F77" s="32"/>
      <c r="G77" s="33"/>
    </row>
    <row r="78" spans="1:7" s="2" customFormat="1" x14ac:dyDescent="0.25">
      <c r="A78" s="13"/>
      <c r="B78" s="13"/>
      <c r="C78" s="13"/>
      <c r="D78" s="20"/>
      <c r="F78" s="32"/>
      <c r="G78" s="33"/>
    </row>
    <row r="79" spans="1:7" s="2" customFormat="1" x14ac:dyDescent="0.25">
      <c r="A79" s="13"/>
      <c r="B79" s="13"/>
      <c r="C79" s="13"/>
      <c r="D79" s="20"/>
      <c r="F79" s="32"/>
      <c r="G79" s="33"/>
    </row>
    <row r="80" spans="1:7" s="2" customFormat="1" x14ac:dyDescent="0.25">
      <c r="A80" s="13"/>
      <c r="B80" s="13"/>
      <c r="C80" s="13"/>
      <c r="D80" s="20"/>
      <c r="F80" s="32"/>
      <c r="G80" s="33"/>
    </row>
    <row r="81" spans="1:7" s="2" customFormat="1" x14ac:dyDescent="0.25">
      <c r="A81" s="13"/>
      <c r="B81" s="13"/>
      <c r="C81" s="13"/>
      <c r="D81" s="20"/>
      <c r="F81" s="32"/>
      <c r="G81" s="33"/>
    </row>
    <row r="82" spans="1:7" s="2" customFormat="1" x14ac:dyDescent="0.25">
      <c r="A82" s="13"/>
      <c r="B82" s="13"/>
      <c r="C82" s="13"/>
      <c r="D82" s="20"/>
      <c r="F82" s="32"/>
      <c r="G82" s="33"/>
    </row>
    <row r="83" spans="1:7" s="2" customFormat="1" x14ac:dyDescent="0.25">
      <c r="A83" s="13"/>
      <c r="B83" s="13"/>
      <c r="C83" s="13"/>
      <c r="D83" s="20"/>
      <c r="F83" s="32"/>
      <c r="G83" s="33"/>
    </row>
    <row r="84" spans="1:7" s="2" customFormat="1" x14ac:dyDescent="0.25">
      <c r="A84" s="13"/>
      <c r="B84" s="13"/>
      <c r="C84" s="13"/>
      <c r="D84" s="20"/>
      <c r="F84" s="32"/>
      <c r="G84" s="33"/>
    </row>
    <row r="85" spans="1:7" s="2" customFormat="1" x14ac:dyDescent="0.25">
      <c r="A85" s="13"/>
      <c r="B85" s="13"/>
      <c r="C85" s="13"/>
      <c r="D85" s="20"/>
      <c r="F85" s="32"/>
      <c r="G85" s="33"/>
    </row>
    <row r="86" spans="1:7" s="2" customFormat="1" x14ac:dyDescent="0.25">
      <c r="A86" s="13"/>
      <c r="B86" s="13"/>
      <c r="C86" s="13"/>
      <c r="D86" s="20"/>
      <c r="F86" s="32"/>
      <c r="G86" s="33"/>
    </row>
    <row r="87" spans="1:7" s="3" customFormat="1" x14ac:dyDescent="0.25">
      <c r="A87" s="13"/>
      <c r="B87" s="13"/>
      <c r="C87" s="13"/>
      <c r="D87" s="20"/>
      <c r="F87" s="32"/>
      <c r="G87" s="33"/>
    </row>
  </sheetData>
  <sheetProtection sheet="1" objects="1" scenarios="1" formatCells="0" formatColumns="0" formatRows="0" insertColumns="0" insertRows="0" insertHyperlinks="0" deleteColumns="0" deleteRows="0" sort="0"/>
  <mergeCells count="1">
    <mergeCell ref="A2:D2"/>
  </mergeCells>
  <dataValidations count="1">
    <dataValidation type="list" allowBlank="1" showErrorMessage="1" errorTitle="Wrong Entry" error="Please select from drop-down list" promptTitle="Please select expense account" prompt="Please selection expense account from list of options" sqref="C7:C50" xr:uid="{9B049787-EA79-4D20-A568-28888FF28600}">
      <formula1>$F$6:$F$11</formula1>
    </dataValidation>
  </dataValidations>
  <pageMargins left="0.7" right="0.7" top="0.75" bottom="0.75" header="0.3" footer="0.3"/>
  <pageSetup paperSize="9" orientation="landscape" horizontalDpi="300" verticalDpi="30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51E5C-E4AA-47DA-AC18-EF2F5873664B}">
  <sheetPr>
    <pageSetUpPr fitToPage="1"/>
  </sheetPr>
  <dimension ref="A1:H111"/>
  <sheetViews>
    <sheetView showGridLines="0" zoomScale="80" zoomScaleNormal="80" workbookViewId="0">
      <selection activeCell="B14" sqref="B14"/>
    </sheetView>
  </sheetViews>
  <sheetFormatPr defaultColWidth="9.19921875" defaultRowHeight="13.8" x14ac:dyDescent="0.25"/>
  <cols>
    <col min="1" max="1" width="46.5" style="13" customWidth="1"/>
    <col min="2" max="2" width="30.69921875" style="13" customWidth="1"/>
    <col min="3" max="3" width="29.69921875" style="13" customWidth="1"/>
    <col min="4" max="4" width="46.5" style="13" customWidth="1"/>
    <col min="5" max="5" width="29.8984375" style="13" customWidth="1"/>
    <col min="6" max="6" width="9.19921875" style="1"/>
    <col min="7" max="7" width="30.69921875" style="32" customWidth="1"/>
    <col min="8" max="8" width="20" style="32" customWidth="1"/>
    <col min="9" max="16384" width="9.19921875" style="1"/>
  </cols>
  <sheetData>
    <row r="1" spans="1:5" x14ac:dyDescent="0.25">
      <c r="A1" s="12" t="s">
        <v>50</v>
      </c>
      <c r="B1" s="12"/>
      <c r="C1" s="12"/>
      <c r="D1" s="12"/>
      <c r="E1" s="12"/>
    </row>
    <row r="2" spans="1:5" ht="75" customHeight="1" x14ac:dyDescent="0.25">
      <c r="A2" s="49" t="s">
        <v>98</v>
      </c>
      <c r="B2" s="49"/>
      <c r="C2" s="50"/>
      <c r="D2" s="50"/>
      <c r="E2" s="50"/>
    </row>
    <row r="3" spans="1:5" ht="16.2" customHeight="1" x14ac:dyDescent="0.25">
      <c r="A3" s="22"/>
      <c r="B3" s="22"/>
      <c r="C3" s="12"/>
      <c r="D3" s="12"/>
      <c r="E3" s="12"/>
    </row>
    <row r="4" spans="1:5" ht="16.2" customHeight="1" x14ac:dyDescent="0.25">
      <c r="A4" s="8" t="s">
        <v>58</v>
      </c>
      <c r="B4" s="8" t="s">
        <v>68</v>
      </c>
      <c r="C4" s="12"/>
    </row>
    <row r="5" spans="1:5" ht="18.600000000000001" customHeight="1" x14ac:dyDescent="0.25">
      <c r="A5" s="22" t="s">
        <v>66</v>
      </c>
      <c r="B5" s="23"/>
      <c r="C5" s="12"/>
    </row>
    <row r="6" spans="1:5" ht="18.600000000000001" customHeight="1" x14ac:dyDescent="0.25">
      <c r="A6" s="22" t="s">
        <v>59</v>
      </c>
      <c r="B6" s="24"/>
      <c r="C6" s="12"/>
    </row>
    <row r="7" spans="1:5" ht="18.600000000000001" customHeight="1" x14ac:dyDescent="0.25">
      <c r="A7" s="22" t="s">
        <v>60</v>
      </c>
      <c r="B7" s="25"/>
      <c r="C7" s="12"/>
    </row>
    <row r="8" spans="1:5" ht="18.600000000000001" customHeight="1" x14ac:dyDescent="0.25">
      <c r="A8" s="22" t="s">
        <v>61</v>
      </c>
      <c r="B8" s="25"/>
      <c r="C8" s="12"/>
    </row>
    <row r="9" spans="1:5" ht="18.600000000000001" customHeight="1" x14ac:dyDescent="0.25">
      <c r="A9" s="22" t="s">
        <v>105</v>
      </c>
      <c r="B9" s="25"/>
      <c r="C9" s="12"/>
    </row>
    <row r="10" spans="1:5" ht="18.600000000000001" customHeight="1" x14ac:dyDescent="0.25">
      <c r="A10" s="22" t="s">
        <v>62</v>
      </c>
      <c r="B10" s="7"/>
      <c r="C10" s="12"/>
    </row>
    <row r="11" spans="1:5" ht="18.600000000000001" customHeight="1" x14ac:dyDescent="0.25">
      <c r="A11" s="22" t="s">
        <v>63</v>
      </c>
      <c r="B11" s="7"/>
      <c r="C11" s="12"/>
    </row>
    <row r="12" spans="1:5" ht="18.600000000000001" customHeight="1" x14ac:dyDescent="0.25">
      <c r="A12" s="22" t="s">
        <v>65</v>
      </c>
      <c r="B12" s="7"/>
      <c r="C12" s="12"/>
    </row>
    <row r="13" spans="1:5" ht="18.600000000000001" customHeight="1" x14ac:dyDescent="0.25">
      <c r="A13" s="28" t="s">
        <v>64</v>
      </c>
      <c r="B13" s="26" t="str">
        <f>IF(B7&gt;0,B7/SUM(B7:B9),"no value")</f>
        <v>no value</v>
      </c>
      <c r="C13" s="12"/>
    </row>
    <row r="14" spans="1:5" ht="18.600000000000001" customHeight="1" x14ac:dyDescent="0.25">
      <c r="A14" s="28" t="s">
        <v>83</v>
      </c>
      <c r="B14" s="27">
        <f>B7*0.67</f>
        <v>0</v>
      </c>
      <c r="C14" s="12"/>
    </row>
    <row r="15" spans="1:5" ht="16.2" customHeight="1" x14ac:dyDescent="0.25">
      <c r="A15" s="12"/>
      <c r="B15" s="12"/>
      <c r="C15" s="12"/>
      <c r="D15" s="12"/>
      <c r="E15" s="12"/>
    </row>
    <row r="16" spans="1:5" ht="16.2" customHeight="1" x14ac:dyDescent="0.25">
      <c r="A16" s="14" t="s">
        <v>67</v>
      </c>
      <c r="B16" s="8" t="s">
        <v>68</v>
      </c>
      <c r="C16" s="12"/>
      <c r="D16" s="12"/>
      <c r="E16" s="12"/>
    </row>
    <row r="17" spans="1:8" ht="18.600000000000001" customHeight="1" x14ac:dyDescent="0.25">
      <c r="A17" s="22" t="s">
        <v>66</v>
      </c>
      <c r="B17" s="23"/>
      <c r="C17" s="12"/>
      <c r="D17" s="12"/>
      <c r="E17" s="12"/>
    </row>
    <row r="18" spans="1:8" ht="18.600000000000001" customHeight="1" x14ac:dyDescent="0.25">
      <c r="A18" s="22" t="s">
        <v>59</v>
      </c>
      <c r="B18" s="24"/>
      <c r="C18" s="12"/>
      <c r="D18" s="12"/>
      <c r="E18" s="12"/>
    </row>
    <row r="19" spans="1:8" ht="18.600000000000001" customHeight="1" x14ac:dyDescent="0.25">
      <c r="A19" s="22" t="s">
        <v>60</v>
      </c>
      <c r="B19" s="25"/>
      <c r="C19" s="12"/>
      <c r="D19" s="12"/>
      <c r="E19" s="12"/>
    </row>
    <row r="20" spans="1:8" ht="18.600000000000001" customHeight="1" x14ac:dyDescent="0.25">
      <c r="A20" s="22" t="s">
        <v>61</v>
      </c>
      <c r="B20" s="25"/>
      <c r="C20" s="12"/>
      <c r="D20" s="12"/>
      <c r="E20" s="12"/>
    </row>
    <row r="21" spans="1:8" ht="18.600000000000001" customHeight="1" x14ac:dyDescent="0.25">
      <c r="A21" s="22" t="s">
        <v>105</v>
      </c>
      <c r="B21" s="25"/>
      <c r="C21" s="12"/>
      <c r="D21" s="12"/>
      <c r="E21" s="12"/>
    </row>
    <row r="22" spans="1:8" ht="18.600000000000001" customHeight="1" x14ac:dyDescent="0.25">
      <c r="A22" s="22" t="s">
        <v>62</v>
      </c>
      <c r="B22" s="7"/>
      <c r="C22" s="12"/>
      <c r="D22" s="12"/>
      <c r="E22" s="12"/>
    </row>
    <row r="23" spans="1:8" ht="18.600000000000001" customHeight="1" x14ac:dyDescent="0.25">
      <c r="A23" s="22" t="s">
        <v>63</v>
      </c>
      <c r="B23" s="7"/>
      <c r="C23" s="12"/>
      <c r="D23" s="12"/>
      <c r="E23" s="12"/>
    </row>
    <row r="24" spans="1:8" ht="18.600000000000001" customHeight="1" x14ac:dyDescent="0.25">
      <c r="A24" s="22" t="s">
        <v>65</v>
      </c>
      <c r="B24" s="7"/>
      <c r="C24" s="12"/>
      <c r="D24" s="12"/>
      <c r="E24" s="12"/>
    </row>
    <row r="25" spans="1:8" ht="18.600000000000001" customHeight="1" x14ac:dyDescent="0.25">
      <c r="A25" s="28" t="s">
        <v>64</v>
      </c>
      <c r="B25" s="26" t="str">
        <f>IF(B19&gt;0,B19/SUM(B19:B21),"no value")</f>
        <v>no value</v>
      </c>
      <c r="C25" s="12"/>
      <c r="D25" s="12"/>
      <c r="E25" s="12"/>
    </row>
    <row r="26" spans="1:8" ht="18.600000000000001" customHeight="1" x14ac:dyDescent="0.25">
      <c r="A26" s="28" t="s">
        <v>83</v>
      </c>
      <c r="B26" s="27">
        <f>B19*0.67</f>
        <v>0</v>
      </c>
      <c r="C26" s="12"/>
      <c r="D26" s="12"/>
      <c r="E26" s="12"/>
    </row>
    <row r="27" spans="1:8" ht="16.2" customHeight="1" x14ac:dyDescent="0.25">
      <c r="A27" s="12"/>
      <c r="B27" s="12"/>
      <c r="C27" s="12"/>
      <c r="D27" s="12"/>
      <c r="E27" s="12"/>
    </row>
    <row r="28" spans="1:8" ht="16.2" customHeight="1" x14ac:dyDescent="0.25">
      <c r="A28" s="12"/>
      <c r="B28" s="12"/>
      <c r="C28" s="12"/>
      <c r="D28" s="12"/>
      <c r="E28" s="12"/>
    </row>
    <row r="29" spans="1:8" x14ac:dyDescent="0.25">
      <c r="A29" s="15" t="s">
        <v>96</v>
      </c>
      <c r="B29" s="16"/>
      <c r="C29" s="15"/>
      <c r="D29" s="19"/>
      <c r="E29" s="15"/>
      <c r="G29" s="34" t="s">
        <v>58</v>
      </c>
      <c r="H29" s="34" t="s">
        <v>45</v>
      </c>
    </row>
    <row r="30" spans="1:8" x14ac:dyDescent="0.25">
      <c r="A30" s="4" t="s">
        <v>46</v>
      </c>
      <c r="B30" s="4" t="s">
        <v>57</v>
      </c>
      <c r="C30" s="4" t="s">
        <v>0</v>
      </c>
      <c r="D30" s="4" t="s">
        <v>44</v>
      </c>
      <c r="E30" s="5" t="s">
        <v>45</v>
      </c>
      <c r="G30" s="38" t="s">
        <v>24</v>
      </c>
      <c r="H30" s="39">
        <f>SUMIFS(tblExpense914[Amount], tblExpense914[Vehicle Number],Table44678910111317[[#Headers],[Vehicle 1]],tblExpense914[Account],Table44678910111317[[#This Row],[Vehicle 1]])</f>
        <v>0</v>
      </c>
    </row>
    <row r="31" spans="1:8" s="2" customFormat="1" x14ac:dyDescent="0.25">
      <c r="A31" s="31"/>
      <c r="B31" s="11"/>
      <c r="C31" s="6"/>
      <c r="D31" s="6"/>
      <c r="E31" s="7"/>
      <c r="G31" s="38" t="s">
        <v>51</v>
      </c>
      <c r="H31" s="39">
        <f>SUMIFS(tblExpense914[Amount], tblExpense914[Vehicle Number],Table44678910111317[[#Headers],[Vehicle 1]],tblExpense914[Account],Table44678910111317[[#This Row],[Vehicle 1]])</f>
        <v>0</v>
      </c>
    </row>
    <row r="32" spans="1:8" s="2" customFormat="1" x14ac:dyDescent="0.25">
      <c r="A32" s="31"/>
      <c r="B32" s="11"/>
      <c r="C32" s="6"/>
      <c r="D32" s="6"/>
      <c r="E32" s="7"/>
      <c r="G32" s="38" t="s">
        <v>52</v>
      </c>
      <c r="H32" s="39">
        <f>SUMIFS(tblExpense914[Amount], tblExpense914[Vehicle Number],Table44678910111317[[#Headers],[Vehicle 1]],tblExpense914[Account],Table44678910111317[[#This Row],[Vehicle 1]])</f>
        <v>0</v>
      </c>
    </row>
    <row r="33" spans="1:8" s="2" customFormat="1" x14ac:dyDescent="0.25">
      <c r="A33" s="31"/>
      <c r="B33" s="11"/>
      <c r="C33" s="6"/>
      <c r="D33" s="6"/>
      <c r="E33" s="7"/>
      <c r="G33" s="38" t="s">
        <v>56</v>
      </c>
      <c r="H33" s="39">
        <f>SUMIFS(tblExpense914[Amount], tblExpense914[Vehicle Number],Table44678910111317[[#Headers],[Vehicle 1]],tblExpense914[Account],Table44678910111317[[#This Row],[Vehicle 1]])</f>
        <v>0</v>
      </c>
    </row>
    <row r="34" spans="1:8" s="2" customFormat="1" x14ac:dyDescent="0.25">
      <c r="A34" s="31"/>
      <c r="B34" s="11"/>
      <c r="C34" s="6"/>
      <c r="D34" s="6"/>
      <c r="E34" s="7"/>
      <c r="G34" s="38" t="s">
        <v>53</v>
      </c>
      <c r="H34" s="39">
        <f>SUMIFS(tblExpense914[Amount], tblExpense914[Vehicle Number],Table44678910111317[[#Headers],[Vehicle 1]],tblExpense914[Account],Table44678910111317[[#This Row],[Vehicle 1]])</f>
        <v>0</v>
      </c>
    </row>
    <row r="35" spans="1:8" s="2" customFormat="1" x14ac:dyDescent="0.25">
      <c r="A35" s="31"/>
      <c r="B35" s="11"/>
      <c r="C35" s="6"/>
      <c r="D35" s="6"/>
      <c r="E35" s="7"/>
      <c r="G35" s="38" t="s">
        <v>54</v>
      </c>
      <c r="H35" s="39">
        <f>SUMIFS(tblExpense914[Amount], tblExpense914[Vehicle Number],Table44678910111317[[#Headers],[Vehicle 1]],tblExpense914[Account],Table44678910111317[[#This Row],[Vehicle 1]])</f>
        <v>0</v>
      </c>
    </row>
    <row r="36" spans="1:8" s="2" customFormat="1" x14ac:dyDescent="0.25">
      <c r="A36" s="31"/>
      <c r="B36" s="11"/>
      <c r="C36" s="6"/>
      <c r="D36" s="6"/>
      <c r="E36" s="7"/>
      <c r="G36" s="38" t="s">
        <v>55</v>
      </c>
      <c r="H36" s="39">
        <f>SUMIFS(tblExpense914[Amount], tblExpense914[Vehicle Number],Table44678910111317[[#Headers],[Vehicle 1]],tblExpense914[Account],Table44678910111317[[#This Row],[Vehicle 1]])</f>
        <v>0</v>
      </c>
    </row>
    <row r="37" spans="1:8" s="2" customFormat="1" x14ac:dyDescent="0.25">
      <c r="A37" s="31"/>
      <c r="B37" s="11"/>
      <c r="C37" s="6"/>
      <c r="D37" s="6"/>
      <c r="E37" s="7"/>
      <c r="G37" s="44"/>
      <c r="H37" s="44"/>
    </row>
    <row r="38" spans="1:8" s="2" customFormat="1" x14ac:dyDescent="0.25">
      <c r="A38" s="31"/>
      <c r="B38" s="11"/>
      <c r="C38" s="6"/>
      <c r="D38" s="6"/>
      <c r="E38" s="7"/>
      <c r="G38" s="34" t="s">
        <v>67</v>
      </c>
      <c r="H38" s="34" t="s">
        <v>45</v>
      </c>
    </row>
    <row r="39" spans="1:8" s="2" customFormat="1" x14ac:dyDescent="0.25">
      <c r="A39" s="31"/>
      <c r="B39" s="11"/>
      <c r="C39" s="6"/>
      <c r="D39" s="6"/>
      <c r="E39" s="7"/>
      <c r="G39" s="38" t="s">
        <v>24</v>
      </c>
      <c r="H39" s="39">
        <f>SUMIFS(tblExpense914[Amount],tblExpense914[Vehicle Number],Table4467891011131722[[#Headers],[Vehicle 2]],tblExpense914[Account],Table4467891011131722[[#This Row],[Vehicle 2]])</f>
        <v>0</v>
      </c>
    </row>
    <row r="40" spans="1:8" s="2" customFormat="1" x14ac:dyDescent="0.25">
      <c r="A40" s="31"/>
      <c r="B40" s="11"/>
      <c r="C40" s="6"/>
      <c r="D40" s="6"/>
      <c r="E40" s="7"/>
      <c r="G40" s="38" t="s">
        <v>51</v>
      </c>
      <c r="H40" s="39">
        <f>SUMIFS(tblExpense914[Amount],tblExpense914[Vehicle Number],Table4467891011131722[[#Headers],[Vehicle 2]],tblExpense914[Account],Table4467891011131722[[#This Row],[Vehicle 2]])</f>
        <v>0</v>
      </c>
    </row>
    <row r="41" spans="1:8" s="2" customFormat="1" x14ac:dyDescent="0.25">
      <c r="A41" s="31"/>
      <c r="B41" s="11"/>
      <c r="C41" s="6"/>
      <c r="D41" s="6"/>
      <c r="E41" s="7"/>
      <c r="G41" s="38" t="s">
        <v>52</v>
      </c>
      <c r="H41" s="39">
        <f>SUMIFS(tblExpense914[Amount],tblExpense914[Vehicle Number],Table4467891011131722[[#Headers],[Vehicle 2]],tblExpense914[Account],Table4467891011131722[[#This Row],[Vehicle 2]])</f>
        <v>0</v>
      </c>
    </row>
    <row r="42" spans="1:8" s="2" customFormat="1" x14ac:dyDescent="0.25">
      <c r="A42" s="31"/>
      <c r="B42" s="11"/>
      <c r="C42" s="6"/>
      <c r="D42" s="6"/>
      <c r="E42" s="7"/>
      <c r="G42" s="38" t="s">
        <v>56</v>
      </c>
      <c r="H42" s="39">
        <f>SUMIFS(tblExpense914[Amount],tblExpense914[Vehicle Number],Table4467891011131722[[#Headers],[Vehicle 2]],tblExpense914[Account],Table4467891011131722[[#This Row],[Vehicle 2]])</f>
        <v>0</v>
      </c>
    </row>
    <row r="43" spans="1:8" s="2" customFormat="1" x14ac:dyDescent="0.25">
      <c r="A43" s="31"/>
      <c r="B43" s="11"/>
      <c r="C43" s="6"/>
      <c r="D43" s="6"/>
      <c r="E43" s="7"/>
      <c r="G43" s="38" t="s">
        <v>53</v>
      </c>
      <c r="H43" s="39">
        <f>SUMIFS(tblExpense914[Amount],tblExpense914[Vehicle Number],Table4467891011131722[[#Headers],[Vehicle 2]],tblExpense914[Account],Table4467891011131722[[#This Row],[Vehicle 2]])</f>
        <v>0</v>
      </c>
    </row>
    <row r="44" spans="1:8" s="2" customFormat="1" x14ac:dyDescent="0.25">
      <c r="A44" s="31"/>
      <c r="B44" s="11"/>
      <c r="C44" s="6"/>
      <c r="D44" s="6"/>
      <c r="E44" s="7"/>
      <c r="G44" s="38" t="s">
        <v>54</v>
      </c>
      <c r="H44" s="39">
        <f>SUMIFS(tblExpense914[Amount],tblExpense914[Vehicle Number],Table4467891011131722[[#Headers],[Vehicle 2]],tblExpense914[Account],Table4467891011131722[[#This Row],[Vehicle 2]])</f>
        <v>0</v>
      </c>
    </row>
    <row r="45" spans="1:8" s="2" customFormat="1" x14ac:dyDescent="0.25">
      <c r="A45" s="31"/>
      <c r="B45" s="11"/>
      <c r="C45" s="6"/>
      <c r="D45" s="6"/>
      <c r="E45" s="7"/>
      <c r="G45" s="38" t="s">
        <v>55</v>
      </c>
      <c r="H45" s="39">
        <f>SUMIFS(tblExpense914[Amount],tblExpense914[Vehicle Number],Table4467891011131722[[#Headers],[Vehicle 2]],tblExpense914[Account],Table4467891011131722[[#This Row],[Vehicle 2]])</f>
        <v>0</v>
      </c>
    </row>
    <row r="46" spans="1:8" s="2" customFormat="1" x14ac:dyDescent="0.25">
      <c r="A46" s="31"/>
      <c r="B46" s="11"/>
      <c r="C46" s="6"/>
      <c r="D46" s="6"/>
      <c r="E46" s="7"/>
      <c r="G46" s="32"/>
      <c r="H46" s="32"/>
    </row>
    <row r="47" spans="1:8" s="2" customFormat="1" x14ac:dyDescent="0.25">
      <c r="A47" s="31"/>
      <c r="B47" s="11"/>
      <c r="C47" s="6"/>
      <c r="D47" s="6"/>
      <c r="E47" s="7"/>
      <c r="G47" s="32"/>
      <c r="H47" s="32"/>
    </row>
    <row r="48" spans="1:8" s="2" customFormat="1" x14ac:dyDescent="0.25">
      <c r="A48" s="31"/>
      <c r="B48" s="11"/>
      <c r="C48" s="6"/>
      <c r="D48" s="6"/>
      <c r="E48" s="7"/>
      <c r="G48" s="32"/>
      <c r="H48" s="32"/>
    </row>
    <row r="49" spans="1:8" s="2" customFormat="1" x14ac:dyDescent="0.25">
      <c r="A49" s="31"/>
      <c r="B49" s="11"/>
      <c r="C49" s="6"/>
      <c r="D49" s="6"/>
      <c r="E49" s="7"/>
      <c r="G49" s="32"/>
      <c r="H49" s="32"/>
    </row>
    <row r="50" spans="1:8" s="2" customFormat="1" x14ac:dyDescent="0.25">
      <c r="A50" s="31"/>
      <c r="B50" s="11"/>
      <c r="C50" s="6"/>
      <c r="D50" s="6"/>
      <c r="E50" s="7"/>
      <c r="G50" s="44"/>
      <c r="H50" s="44"/>
    </row>
    <row r="51" spans="1:8" s="2" customFormat="1" x14ac:dyDescent="0.25">
      <c r="A51" s="31"/>
      <c r="B51" s="11"/>
      <c r="C51" s="6"/>
      <c r="D51" s="6"/>
      <c r="E51" s="7"/>
      <c r="G51" s="44"/>
      <c r="H51" s="44"/>
    </row>
    <row r="52" spans="1:8" s="2" customFormat="1" x14ac:dyDescent="0.25">
      <c r="A52" s="31"/>
      <c r="B52" s="11"/>
      <c r="C52" s="6"/>
      <c r="D52" s="6"/>
      <c r="E52" s="7"/>
      <c r="G52" s="44"/>
      <c r="H52" s="44"/>
    </row>
    <row r="53" spans="1:8" s="2" customFormat="1" x14ac:dyDescent="0.25">
      <c r="A53" s="31"/>
      <c r="B53" s="11"/>
      <c r="C53" s="6"/>
      <c r="D53" s="6"/>
      <c r="E53" s="7"/>
      <c r="G53" s="44"/>
      <c r="H53" s="44"/>
    </row>
    <row r="54" spans="1:8" s="2" customFormat="1" x14ac:dyDescent="0.25">
      <c r="A54" s="31"/>
      <c r="B54" s="11"/>
      <c r="C54" s="6"/>
      <c r="D54" s="6"/>
      <c r="E54" s="7"/>
      <c r="G54" s="44"/>
      <c r="H54" s="44"/>
    </row>
    <row r="55" spans="1:8" s="2" customFormat="1" x14ac:dyDescent="0.25">
      <c r="A55" s="31"/>
      <c r="B55" s="11"/>
      <c r="C55" s="6"/>
      <c r="D55" s="6"/>
      <c r="E55" s="7"/>
      <c r="G55" s="44"/>
      <c r="H55" s="44"/>
    </row>
    <row r="56" spans="1:8" s="2" customFormat="1" x14ac:dyDescent="0.25">
      <c r="A56" s="31"/>
      <c r="B56" s="11"/>
      <c r="C56" s="6"/>
      <c r="D56" s="6"/>
      <c r="E56" s="7"/>
      <c r="G56" s="44"/>
      <c r="H56" s="44"/>
    </row>
    <row r="57" spans="1:8" s="2" customFormat="1" x14ac:dyDescent="0.25">
      <c r="A57" s="31"/>
      <c r="B57" s="11"/>
      <c r="C57" s="6"/>
      <c r="D57" s="6"/>
      <c r="E57" s="7"/>
      <c r="G57" s="44"/>
      <c r="H57" s="44"/>
    </row>
    <row r="58" spans="1:8" s="2" customFormat="1" x14ac:dyDescent="0.25">
      <c r="A58" s="31"/>
      <c r="B58" s="11"/>
      <c r="C58" s="6"/>
      <c r="D58" s="6"/>
      <c r="E58" s="7"/>
      <c r="G58" s="44"/>
      <c r="H58" s="44"/>
    </row>
    <row r="59" spans="1:8" s="2" customFormat="1" x14ac:dyDescent="0.25">
      <c r="A59" s="31"/>
      <c r="B59" s="11"/>
      <c r="C59" s="6"/>
      <c r="D59" s="6"/>
      <c r="E59" s="7"/>
      <c r="G59" s="44"/>
      <c r="H59" s="44"/>
    </row>
    <row r="60" spans="1:8" s="2" customFormat="1" x14ac:dyDescent="0.25">
      <c r="A60" s="31"/>
      <c r="B60" s="11"/>
      <c r="C60" s="6"/>
      <c r="D60" s="6"/>
      <c r="E60" s="7"/>
      <c r="G60" s="44"/>
      <c r="H60" s="44"/>
    </row>
    <row r="61" spans="1:8" s="2" customFormat="1" x14ac:dyDescent="0.25">
      <c r="A61" s="31"/>
      <c r="B61" s="11"/>
      <c r="C61" s="6"/>
      <c r="D61" s="6"/>
      <c r="E61" s="7"/>
      <c r="G61" s="44"/>
      <c r="H61" s="44"/>
    </row>
    <row r="62" spans="1:8" s="2" customFormat="1" x14ac:dyDescent="0.25">
      <c r="A62" s="31"/>
      <c r="B62" s="11"/>
      <c r="C62" s="6"/>
      <c r="D62" s="6"/>
      <c r="E62" s="7"/>
      <c r="G62" s="44"/>
      <c r="H62" s="44"/>
    </row>
    <row r="63" spans="1:8" s="2" customFormat="1" x14ac:dyDescent="0.25">
      <c r="A63" s="8" t="s">
        <v>3</v>
      </c>
      <c r="B63" s="8"/>
      <c r="C63" s="9"/>
      <c r="D63" s="9"/>
      <c r="E63" s="10">
        <f>SUBTOTAL(109,tblExpense914[Amount])</f>
        <v>0</v>
      </c>
      <c r="G63" s="44"/>
      <c r="H63" s="44"/>
    </row>
    <row r="64" spans="1:8" s="2" customFormat="1" x14ac:dyDescent="0.25">
      <c r="A64" s="13"/>
      <c r="B64" s="13"/>
      <c r="C64" s="13"/>
      <c r="D64" s="13"/>
      <c r="E64" s="13"/>
      <c r="G64" s="44"/>
      <c r="H64" s="44"/>
    </row>
    <row r="65" spans="1:8" s="2" customFormat="1" x14ac:dyDescent="0.25">
      <c r="A65" s="13"/>
      <c r="B65" s="13"/>
      <c r="C65" s="13"/>
      <c r="D65" s="13"/>
      <c r="E65" s="13"/>
      <c r="G65" s="32"/>
      <c r="H65" s="32"/>
    </row>
    <row r="66" spans="1:8" s="2" customFormat="1" x14ac:dyDescent="0.25">
      <c r="A66" s="13"/>
      <c r="B66" s="13"/>
      <c r="C66" s="13"/>
      <c r="D66" s="13"/>
      <c r="E66" s="13"/>
      <c r="G66" s="44"/>
      <c r="H66" s="44"/>
    </row>
    <row r="67" spans="1:8" s="2" customFormat="1" x14ac:dyDescent="0.25">
      <c r="A67" s="13"/>
      <c r="B67" s="13"/>
      <c r="C67" s="13"/>
      <c r="D67" s="13"/>
      <c r="E67" s="13"/>
      <c r="G67" s="44"/>
      <c r="H67" s="44"/>
    </row>
    <row r="68" spans="1:8" s="2" customFormat="1" x14ac:dyDescent="0.25">
      <c r="A68" s="13"/>
      <c r="B68" s="13"/>
      <c r="C68" s="13"/>
      <c r="D68" s="13"/>
      <c r="E68" s="13"/>
      <c r="G68" s="44"/>
      <c r="H68" s="44"/>
    </row>
    <row r="69" spans="1:8" s="2" customFormat="1" x14ac:dyDescent="0.25">
      <c r="A69" s="13"/>
      <c r="B69" s="13"/>
      <c r="C69" s="13"/>
      <c r="D69" s="13"/>
      <c r="E69" s="13"/>
      <c r="G69" s="32"/>
      <c r="H69" s="32"/>
    </row>
    <row r="70" spans="1:8" s="2" customFormat="1" x14ac:dyDescent="0.25">
      <c r="A70" s="13"/>
      <c r="B70" s="13"/>
      <c r="C70" s="13"/>
      <c r="D70" s="13"/>
      <c r="E70" s="13"/>
      <c r="G70" s="44"/>
      <c r="H70" s="44"/>
    </row>
    <row r="71" spans="1:8" s="2" customFormat="1" x14ac:dyDescent="0.25">
      <c r="A71" s="13"/>
      <c r="B71" s="13"/>
      <c r="C71" s="13"/>
      <c r="D71" s="13"/>
      <c r="E71" s="13"/>
      <c r="G71" s="44"/>
      <c r="H71" s="44"/>
    </row>
    <row r="72" spans="1:8" s="2" customFormat="1" x14ac:dyDescent="0.25">
      <c r="A72" s="13"/>
      <c r="B72" s="13"/>
      <c r="C72" s="13"/>
      <c r="D72" s="13"/>
      <c r="E72" s="13"/>
      <c r="G72" s="44"/>
      <c r="H72" s="44"/>
    </row>
    <row r="73" spans="1:8" s="2" customFormat="1" x14ac:dyDescent="0.25">
      <c r="A73" s="13"/>
      <c r="B73" s="13"/>
      <c r="C73" s="13"/>
      <c r="D73" s="13"/>
      <c r="E73" s="13"/>
      <c r="G73" s="46"/>
      <c r="H73" s="46"/>
    </row>
    <row r="74" spans="1:8" s="2" customFormat="1" x14ac:dyDescent="0.25">
      <c r="A74" s="13"/>
      <c r="B74" s="13"/>
      <c r="C74" s="13"/>
      <c r="D74" s="13"/>
      <c r="E74" s="13"/>
      <c r="G74" s="32"/>
      <c r="H74" s="32"/>
    </row>
    <row r="75" spans="1:8" s="2" customFormat="1" x14ac:dyDescent="0.25">
      <c r="A75" s="13"/>
      <c r="B75" s="13"/>
      <c r="C75" s="13"/>
      <c r="D75" s="13"/>
      <c r="E75" s="13"/>
      <c r="G75" s="32"/>
      <c r="H75" s="32"/>
    </row>
    <row r="76" spans="1:8" s="2" customFormat="1" x14ac:dyDescent="0.25">
      <c r="A76" s="13"/>
      <c r="B76" s="13"/>
      <c r="C76" s="13"/>
      <c r="D76" s="13"/>
      <c r="E76" s="13"/>
      <c r="G76" s="32"/>
      <c r="H76" s="32"/>
    </row>
    <row r="77" spans="1:8" s="2" customFormat="1" x14ac:dyDescent="0.25">
      <c r="A77" s="13"/>
      <c r="B77" s="13"/>
      <c r="C77" s="13"/>
      <c r="D77" s="13"/>
      <c r="E77" s="13"/>
      <c r="G77" s="32"/>
      <c r="H77" s="32"/>
    </row>
    <row r="78" spans="1:8" s="2" customFormat="1" x14ac:dyDescent="0.25">
      <c r="A78" s="13"/>
      <c r="B78" s="13"/>
      <c r="C78" s="13"/>
      <c r="D78" s="13"/>
      <c r="E78" s="13"/>
      <c r="G78" s="32"/>
      <c r="H78" s="32"/>
    </row>
    <row r="79" spans="1:8" s="2" customFormat="1" x14ac:dyDescent="0.25">
      <c r="A79" s="13"/>
      <c r="B79" s="13"/>
      <c r="C79" s="13"/>
      <c r="D79" s="13"/>
      <c r="E79" s="13"/>
      <c r="G79" s="32"/>
      <c r="H79" s="32"/>
    </row>
    <row r="80" spans="1:8" s="2" customFormat="1" x14ac:dyDescent="0.25">
      <c r="A80" s="13"/>
      <c r="B80" s="13"/>
      <c r="C80" s="13"/>
      <c r="D80" s="13"/>
      <c r="E80" s="13"/>
      <c r="G80" s="32"/>
      <c r="H80" s="32"/>
    </row>
    <row r="81" spans="1:8" s="2" customFormat="1" x14ac:dyDescent="0.25">
      <c r="A81" s="13"/>
      <c r="B81" s="13"/>
      <c r="C81" s="13"/>
      <c r="D81" s="13"/>
      <c r="E81" s="13"/>
      <c r="G81" s="32"/>
      <c r="H81" s="32"/>
    </row>
    <row r="82" spans="1:8" s="2" customFormat="1" x14ac:dyDescent="0.25">
      <c r="A82" s="13"/>
      <c r="B82" s="13"/>
      <c r="C82" s="13"/>
      <c r="D82" s="13"/>
      <c r="E82" s="13"/>
      <c r="G82" s="32"/>
      <c r="H82" s="32"/>
    </row>
    <row r="83" spans="1:8" s="2" customFormat="1" x14ac:dyDescent="0.25">
      <c r="A83" s="13"/>
      <c r="B83" s="13"/>
      <c r="C83" s="13"/>
      <c r="D83" s="13"/>
      <c r="E83" s="13"/>
      <c r="G83" s="32"/>
      <c r="H83" s="32"/>
    </row>
    <row r="84" spans="1:8" s="2" customFormat="1" x14ac:dyDescent="0.25">
      <c r="A84" s="13"/>
      <c r="B84" s="13"/>
      <c r="C84" s="13"/>
      <c r="D84" s="13"/>
      <c r="E84" s="13"/>
      <c r="G84" s="32"/>
      <c r="H84" s="32"/>
    </row>
    <row r="85" spans="1:8" s="2" customFormat="1" x14ac:dyDescent="0.25">
      <c r="A85" s="13"/>
      <c r="B85" s="13"/>
      <c r="C85" s="13"/>
      <c r="D85" s="13"/>
      <c r="E85" s="13"/>
      <c r="G85" s="32"/>
      <c r="H85" s="32"/>
    </row>
    <row r="86" spans="1:8" s="2" customFormat="1" x14ac:dyDescent="0.25">
      <c r="A86" s="13"/>
      <c r="B86" s="13"/>
      <c r="C86" s="13"/>
      <c r="D86" s="13"/>
      <c r="E86" s="13"/>
      <c r="G86" s="32"/>
      <c r="H86" s="32"/>
    </row>
    <row r="87" spans="1:8" s="2" customFormat="1" x14ac:dyDescent="0.25">
      <c r="A87" s="13"/>
      <c r="B87" s="13"/>
      <c r="C87" s="13"/>
      <c r="D87" s="13"/>
      <c r="E87" s="13"/>
      <c r="G87" s="32"/>
      <c r="H87" s="32"/>
    </row>
    <row r="88" spans="1:8" s="2" customFormat="1" x14ac:dyDescent="0.25">
      <c r="A88" s="13"/>
      <c r="B88" s="13"/>
      <c r="C88" s="13"/>
      <c r="D88" s="13"/>
      <c r="E88" s="13"/>
      <c r="G88" s="32"/>
      <c r="H88" s="32"/>
    </row>
    <row r="89" spans="1:8" s="2" customFormat="1" x14ac:dyDescent="0.25">
      <c r="A89" s="13"/>
      <c r="B89" s="13"/>
      <c r="C89" s="13"/>
      <c r="D89" s="13"/>
      <c r="E89" s="13"/>
      <c r="G89" s="32"/>
      <c r="H89" s="32"/>
    </row>
    <row r="90" spans="1:8" s="2" customFormat="1" x14ac:dyDescent="0.25">
      <c r="A90" s="13"/>
      <c r="B90" s="13"/>
      <c r="C90" s="13"/>
      <c r="D90" s="13"/>
      <c r="E90" s="13"/>
      <c r="G90" s="32"/>
      <c r="H90" s="32"/>
    </row>
    <row r="91" spans="1:8" s="2" customFormat="1" x14ac:dyDescent="0.25">
      <c r="A91" s="13"/>
      <c r="B91" s="13"/>
      <c r="C91" s="13"/>
      <c r="D91" s="13"/>
      <c r="E91" s="13"/>
      <c r="G91" s="32"/>
      <c r="H91" s="32"/>
    </row>
    <row r="92" spans="1:8" s="2" customFormat="1" x14ac:dyDescent="0.25">
      <c r="A92" s="13"/>
      <c r="B92" s="13"/>
      <c r="C92" s="13"/>
      <c r="D92" s="13"/>
      <c r="E92" s="13"/>
      <c r="G92" s="32"/>
      <c r="H92" s="32"/>
    </row>
    <row r="93" spans="1:8" s="2" customFormat="1" x14ac:dyDescent="0.25">
      <c r="A93" s="13"/>
      <c r="B93" s="13"/>
      <c r="C93" s="13"/>
      <c r="D93" s="13"/>
      <c r="E93" s="13"/>
      <c r="G93" s="32"/>
      <c r="H93" s="32"/>
    </row>
    <row r="94" spans="1:8" s="2" customFormat="1" x14ac:dyDescent="0.25">
      <c r="A94" s="13"/>
      <c r="B94" s="13"/>
      <c r="C94" s="13"/>
      <c r="D94" s="13"/>
      <c r="E94" s="13"/>
      <c r="G94" s="32"/>
      <c r="H94" s="32"/>
    </row>
    <row r="95" spans="1:8" s="2" customFormat="1" x14ac:dyDescent="0.25">
      <c r="A95" s="13"/>
      <c r="B95" s="13"/>
      <c r="C95" s="13"/>
      <c r="D95" s="13"/>
      <c r="E95" s="13"/>
      <c r="G95" s="32"/>
      <c r="H95" s="32"/>
    </row>
    <row r="96" spans="1:8" s="2" customFormat="1" x14ac:dyDescent="0.25">
      <c r="A96" s="13"/>
      <c r="B96" s="13"/>
      <c r="C96" s="13"/>
      <c r="D96" s="13"/>
      <c r="E96" s="13"/>
      <c r="G96" s="32"/>
      <c r="H96" s="32"/>
    </row>
    <row r="97" spans="1:8" s="2" customFormat="1" x14ac:dyDescent="0.25">
      <c r="A97" s="13"/>
      <c r="B97" s="13"/>
      <c r="C97" s="13"/>
      <c r="D97" s="13"/>
      <c r="E97" s="13"/>
      <c r="G97" s="32"/>
      <c r="H97" s="32"/>
    </row>
    <row r="98" spans="1:8" s="2" customFormat="1" x14ac:dyDescent="0.25">
      <c r="A98" s="13"/>
      <c r="B98" s="13"/>
      <c r="C98" s="13"/>
      <c r="D98" s="13"/>
      <c r="E98" s="13"/>
      <c r="G98" s="32"/>
      <c r="H98" s="32"/>
    </row>
    <row r="99" spans="1:8" s="2" customFormat="1" x14ac:dyDescent="0.25">
      <c r="A99" s="13"/>
      <c r="B99" s="13"/>
      <c r="C99" s="13"/>
      <c r="D99" s="13"/>
      <c r="E99" s="13"/>
      <c r="G99" s="32"/>
      <c r="H99" s="32"/>
    </row>
    <row r="100" spans="1:8" s="2" customFormat="1" x14ac:dyDescent="0.25">
      <c r="A100" s="13"/>
      <c r="B100" s="13"/>
      <c r="C100" s="13"/>
      <c r="D100" s="13"/>
      <c r="E100" s="13"/>
      <c r="G100" s="32"/>
      <c r="H100" s="32"/>
    </row>
    <row r="101" spans="1:8" s="2" customFormat="1" x14ac:dyDescent="0.25">
      <c r="A101" s="13"/>
      <c r="B101" s="13"/>
      <c r="C101" s="13"/>
      <c r="D101" s="13"/>
      <c r="E101" s="13"/>
      <c r="G101" s="32"/>
      <c r="H101" s="32"/>
    </row>
    <row r="102" spans="1:8" s="2" customFormat="1" x14ac:dyDescent="0.25">
      <c r="A102" s="13"/>
      <c r="B102" s="13"/>
      <c r="C102" s="13"/>
      <c r="D102" s="13"/>
      <c r="E102" s="13"/>
      <c r="G102" s="32"/>
      <c r="H102" s="32"/>
    </row>
    <row r="103" spans="1:8" s="2" customFormat="1" x14ac:dyDescent="0.25">
      <c r="A103" s="13"/>
      <c r="B103" s="13"/>
      <c r="C103" s="13"/>
      <c r="D103" s="13"/>
      <c r="E103" s="13"/>
      <c r="G103" s="32"/>
      <c r="H103" s="32"/>
    </row>
    <row r="104" spans="1:8" s="2" customFormat="1" x14ac:dyDescent="0.25">
      <c r="A104" s="13"/>
      <c r="B104" s="13"/>
      <c r="C104" s="13"/>
      <c r="D104" s="13"/>
      <c r="E104" s="13"/>
      <c r="G104" s="32"/>
      <c r="H104" s="32"/>
    </row>
    <row r="105" spans="1:8" s="2" customFormat="1" x14ac:dyDescent="0.25">
      <c r="A105" s="13"/>
      <c r="B105" s="13"/>
      <c r="C105" s="13"/>
      <c r="D105" s="13"/>
      <c r="E105" s="13"/>
      <c r="G105" s="32"/>
      <c r="H105" s="32"/>
    </row>
    <row r="106" spans="1:8" s="2" customFormat="1" x14ac:dyDescent="0.25">
      <c r="A106" s="13"/>
      <c r="B106" s="13"/>
      <c r="C106" s="13"/>
      <c r="D106" s="13"/>
      <c r="E106" s="13"/>
      <c r="G106" s="32"/>
      <c r="H106" s="32"/>
    </row>
    <row r="107" spans="1:8" s="2" customFormat="1" x14ac:dyDescent="0.25">
      <c r="A107" s="13"/>
      <c r="B107" s="13"/>
      <c r="C107" s="13"/>
      <c r="D107" s="13"/>
      <c r="E107" s="13"/>
      <c r="G107" s="32"/>
      <c r="H107" s="32"/>
    </row>
    <row r="108" spans="1:8" s="2" customFormat="1" x14ac:dyDescent="0.25">
      <c r="A108" s="13"/>
      <c r="B108" s="13"/>
      <c r="C108" s="13"/>
      <c r="D108" s="13"/>
      <c r="E108" s="13"/>
      <c r="G108" s="32"/>
      <c r="H108" s="32"/>
    </row>
    <row r="109" spans="1:8" s="2" customFormat="1" x14ac:dyDescent="0.25">
      <c r="A109" s="13"/>
      <c r="B109" s="13"/>
      <c r="C109" s="13"/>
      <c r="D109" s="13"/>
      <c r="E109" s="13"/>
      <c r="G109" s="32"/>
      <c r="H109" s="32"/>
    </row>
    <row r="110" spans="1:8" s="2" customFormat="1" x14ac:dyDescent="0.25">
      <c r="A110" s="13"/>
      <c r="B110" s="13"/>
      <c r="C110" s="13"/>
      <c r="D110" s="13"/>
      <c r="E110" s="13"/>
      <c r="G110" s="32"/>
      <c r="H110" s="32"/>
    </row>
    <row r="111" spans="1:8" s="3" customFormat="1" x14ac:dyDescent="0.25">
      <c r="A111" s="13"/>
      <c r="B111" s="13"/>
      <c r="C111" s="13"/>
      <c r="D111" s="13"/>
      <c r="E111" s="13"/>
      <c r="G111" s="32"/>
      <c r="H111" s="32"/>
    </row>
  </sheetData>
  <sheetProtection sheet="1" objects="1" scenarios="1" formatCells="0" formatColumns="0" formatRows="0" insertColumns="0" insertRows="0" insertHyperlinks="0" deleteColumns="0" deleteRows="0" sort="0"/>
  <mergeCells count="1">
    <mergeCell ref="A2:E2"/>
  </mergeCells>
  <dataValidations count="3">
    <dataValidation type="list" allowBlank="1" showErrorMessage="1" errorTitle="Wrong Entry" error="Please select from drop-down list" promptTitle="Please select expense account" prompt="Please selection expense account from list of options" sqref="D31:D62" xr:uid="{41565D23-403C-4782-825C-003F438FB470}">
      <formula1>$G$30:$G$36</formula1>
    </dataValidation>
    <dataValidation type="list" allowBlank="1" showInputMessage="1" showErrorMessage="1" sqref="B10:B12 B22:B24" xr:uid="{A9B972CA-B866-41A6-895E-A8FD5C0B4829}">
      <formula1>"Yes, No"</formula1>
    </dataValidation>
    <dataValidation type="list" allowBlank="1" showInputMessage="1" showErrorMessage="1" sqref="B31:B62" xr:uid="{E4F4D01E-54C8-4AB8-A643-2B2C15ED20E7}">
      <formula1>"Vehicle 1, Vehicle 2"</formula1>
    </dataValidation>
  </dataValidations>
  <pageMargins left="0.7" right="0.7" top="0.75" bottom="0.75" header="0.3" footer="0.3"/>
  <pageSetup paperSize="9" orientation="landscape" horizontalDpi="300" verticalDpi="300" r:id="rId1"/>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0A190-AEE9-4958-B44F-9E810721724F}">
  <sheetPr>
    <pageSetUpPr fitToPage="1"/>
  </sheetPr>
  <dimension ref="A1:H95"/>
  <sheetViews>
    <sheetView showGridLines="0" zoomScale="80" zoomScaleNormal="80" workbookViewId="0">
      <selection activeCell="B5" sqref="B5"/>
    </sheetView>
  </sheetViews>
  <sheetFormatPr defaultColWidth="9.19921875" defaultRowHeight="13.8" x14ac:dyDescent="0.25"/>
  <cols>
    <col min="1" max="1" width="46.5" style="13" customWidth="1"/>
    <col min="2" max="2" width="30.69921875" style="13" customWidth="1"/>
    <col min="3" max="3" width="29.69921875" style="13" customWidth="1"/>
    <col min="4" max="4" width="46.5" style="13" customWidth="1"/>
    <col min="5" max="5" width="29.8984375" style="20" customWidth="1"/>
    <col min="6" max="6" width="9.19921875" style="1"/>
    <col min="7" max="7" width="30.69921875" style="32" customWidth="1"/>
    <col min="8" max="8" width="20" style="33" customWidth="1"/>
    <col min="9" max="16384" width="9.19921875" style="1"/>
  </cols>
  <sheetData>
    <row r="1" spans="1:8" ht="20.399999999999999" x14ac:dyDescent="0.25">
      <c r="A1" s="29" t="s">
        <v>84</v>
      </c>
      <c r="B1" s="12"/>
      <c r="C1" s="12"/>
      <c r="D1" s="12"/>
      <c r="E1" s="21"/>
    </row>
    <row r="2" spans="1:8" ht="75" customHeight="1" x14ac:dyDescent="0.25">
      <c r="A2" s="49" t="s">
        <v>99</v>
      </c>
      <c r="B2" s="49"/>
      <c r="C2" s="50"/>
      <c r="D2" s="50"/>
      <c r="E2" s="50"/>
    </row>
    <row r="3" spans="1:8" ht="16.2" customHeight="1" x14ac:dyDescent="0.25">
      <c r="A3" s="22"/>
      <c r="B3" s="22"/>
      <c r="C3" s="12"/>
      <c r="D3" s="12"/>
      <c r="E3" s="21"/>
    </row>
    <row r="4" spans="1:8" ht="16.2" customHeight="1" x14ac:dyDescent="0.25">
      <c r="A4" s="8" t="s">
        <v>69</v>
      </c>
      <c r="B4" s="8" t="s">
        <v>70</v>
      </c>
      <c r="C4" s="12"/>
    </row>
    <row r="5" spans="1:8" ht="16.2" customHeight="1" x14ac:dyDescent="0.25">
      <c r="A5" s="22" t="s">
        <v>94</v>
      </c>
      <c r="B5" s="25"/>
      <c r="C5" s="12"/>
    </row>
    <row r="6" spans="1:8" ht="16.2" customHeight="1" x14ac:dyDescent="0.25">
      <c r="A6" s="22" t="s">
        <v>95</v>
      </c>
      <c r="B6" s="25"/>
      <c r="C6" s="12"/>
    </row>
    <row r="7" spans="1:8" ht="16.2" customHeight="1" x14ac:dyDescent="0.25">
      <c r="A7" s="28" t="s">
        <v>72</v>
      </c>
      <c r="B7" s="26" t="str">
        <f>IF(B5&gt;0,B5/B6,"no value")</f>
        <v>no value</v>
      </c>
      <c r="C7" s="12"/>
    </row>
    <row r="8" spans="1:8" ht="16.2" customHeight="1" x14ac:dyDescent="0.25">
      <c r="A8" s="30" t="s">
        <v>73</v>
      </c>
      <c r="B8" s="27">
        <f>IF(B5&lt;300,B5*5,300*5)</f>
        <v>0</v>
      </c>
      <c r="C8" s="12"/>
      <c r="D8" s="12"/>
      <c r="E8" s="21"/>
    </row>
    <row r="9" spans="1:8" ht="16.2" customHeight="1" x14ac:dyDescent="0.25">
      <c r="A9" s="12"/>
      <c r="B9" s="12"/>
      <c r="C9" s="12"/>
      <c r="D9" s="12"/>
      <c r="E9" s="21"/>
    </row>
    <row r="10" spans="1:8" ht="16.2" customHeight="1" x14ac:dyDescent="0.25">
      <c r="A10" s="12"/>
      <c r="B10" s="12"/>
      <c r="C10" s="12"/>
      <c r="D10" s="12"/>
      <c r="E10" s="21"/>
    </row>
    <row r="11" spans="1:8" ht="16.2" customHeight="1" x14ac:dyDescent="0.25">
      <c r="A11" s="12"/>
      <c r="B11" s="12"/>
      <c r="C11" s="12"/>
      <c r="D11" s="12"/>
      <c r="E11" s="21"/>
    </row>
    <row r="12" spans="1:8" ht="16.2" customHeight="1" x14ac:dyDescent="0.25">
      <c r="A12" s="12"/>
      <c r="B12" s="12"/>
      <c r="C12" s="12"/>
      <c r="D12" s="12"/>
      <c r="E12" s="21"/>
    </row>
    <row r="13" spans="1:8" x14ac:dyDescent="0.25">
      <c r="A13" s="15" t="s">
        <v>71</v>
      </c>
      <c r="B13" s="16"/>
      <c r="C13" s="15"/>
      <c r="D13" s="19"/>
      <c r="E13" s="15"/>
      <c r="G13" s="34" t="s">
        <v>75</v>
      </c>
      <c r="H13" s="35" t="s">
        <v>45</v>
      </c>
    </row>
    <row r="14" spans="1:8" x14ac:dyDescent="0.25">
      <c r="A14" s="4" t="s">
        <v>46</v>
      </c>
      <c r="B14" s="4" t="s">
        <v>82</v>
      </c>
      <c r="C14" s="4" t="s">
        <v>0</v>
      </c>
      <c r="D14" s="4" t="s">
        <v>44</v>
      </c>
      <c r="E14" s="18" t="s">
        <v>45</v>
      </c>
      <c r="G14" s="38" t="s">
        <v>76</v>
      </c>
      <c r="H14" s="39">
        <f>SUMIFS(tblExpense9142[Amount], tblExpense9142[Direct or Indirect],Table446789101113174[[#Headers],[Indirect Expenses]],tblExpense9142[Account],Table446789101113174[[#This Row],[Indirect Expenses]])</f>
        <v>0</v>
      </c>
    </row>
    <row r="15" spans="1:8" s="2" customFormat="1" x14ac:dyDescent="0.25">
      <c r="A15" s="31"/>
      <c r="B15" s="11"/>
      <c r="C15" s="6"/>
      <c r="D15" s="6"/>
      <c r="E15" s="7"/>
      <c r="G15" s="38" t="s">
        <v>77</v>
      </c>
      <c r="H15" s="39">
        <f>SUMIFS(tblExpense9142[Amount], tblExpense9142[Direct or Indirect],Table446789101113174[[#Headers],[Indirect Expenses]],tblExpense9142[Account],Table446789101113174[[#This Row],[Indirect Expenses]])</f>
        <v>0</v>
      </c>
    </row>
    <row r="16" spans="1:8" s="2" customFormat="1" x14ac:dyDescent="0.25">
      <c r="A16" s="31"/>
      <c r="B16" s="11"/>
      <c r="C16" s="6"/>
      <c r="D16" s="6"/>
      <c r="E16" s="7"/>
      <c r="G16" s="38" t="s">
        <v>78</v>
      </c>
      <c r="H16" s="39">
        <f>SUMIFS(tblExpense9142[Amount], tblExpense9142[Direct or Indirect],Table446789101113174[[#Headers],[Indirect Expenses]],tblExpense9142[Account],Table446789101113174[[#This Row],[Indirect Expenses]])</f>
        <v>0</v>
      </c>
    </row>
    <row r="17" spans="1:8" s="2" customFormat="1" x14ac:dyDescent="0.25">
      <c r="A17" s="31"/>
      <c r="B17" s="11"/>
      <c r="C17" s="6"/>
      <c r="D17" s="6"/>
      <c r="E17" s="7"/>
      <c r="G17" s="38" t="s">
        <v>79</v>
      </c>
      <c r="H17" s="39">
        <f>SUMIFS(tblExpense9142[Amount], tblExpense9142[Direct or Indirect],Table446789101113174[[#Headers],[Indirect Expenses]],tblExpense9142[Account],Table446789101113174[[#This Row],[Indirect Expenses]])</f>
        <v>0</v>
      </c>
    </row>
    <row r="18" spans="1:8" s="2" customFormat="1" x14ac:dyDescent="0.25">
      <c r="A18" s="31"/>
      <c r="B18" s="11"/>
      <c r="C18" s="6"/>
      <c r="D18" s="6"/>
      <c r="E18" s="7"/>
      <c r="G18" s="38" t="s">
        <v>55</v>
      </c>
      <c r="H18" s="39">
        <f>SUMIFS(tblExpense9142[Amount], tblExpense9142[Direct or Indirect],Table446789101113174[[#Headers],[Indirect Expenses]],tblExpense9142[Account],Table446789101113174[[#This Row],[Indirect Expenses]])</f>
        <v>0</v>
      </c>
    </row>
    <row r="19" spans="1:8" s="2" customFormat="1" x14ac:dyDescent="0.25">
      <c r="A19" s="31"/>
      <c r="B19" s="11"/>
      <c r="C19" s="6"/>
      <c r="D19" s="6"/>
      <c r="E19" s="7"/>
      <c r="G19" s="38" t="s">
        <v>80</v>
      </c>
      <c r="H19" s="39">
        <f>SUMIFS(tblExpense9142[Amount], tblExpense9142[Direct or Indirect],Table446789101113174[[#Headers],[Indirect Expenses]],tblExpense9142[Account],Table446789101113174[[#This Row],[Indirect Expenses]])</f>
        <v>0</v>
      </c>
    </row>
    <row r="20" spans="1:8" s="2" customFormat="1" x14ac:dyDescent="0.25">
      <c r="A20" s="31"/>
      <c r="B20" s="11"/>
      <c r="C20" s="6"/>
      <c r="D20" s="6"/>
      <c r="E20" s="7"/>
      <c r="G20" s="38" t="s">
        <v>81</v>
      </c>
      <c r="H20" s="39">
        <f>SUMIFS(tblExpense9142[Amount], tblExpense9142[Direct or Indirect],Table446789101113174[[#Headers],[Indirect Expenses]],tblExpense9142[Account],Table446789101113174[[#This Row],[Indirect Expenses]])</f>
        <v>0</v>
      </c>
    </row>
    <row r="21" spans="1:8" s="2" customFormat="1" x14ac:dyDescent="0.25">
      <c r="A21" s="31"/>
      <c r="B21" s="11"/>
      <c r="C21" s="6"/>
      <c r="D21" s="6"/>
      <c r="E21" s="7"/>
      <c r="G21" s="44"/>
      <c r="H21" s="45"/>
    </row>
    <row r="22" spans="1:8" s="2" customFormat="1" x14ac:dyDescent="0.25">
      <c r="A22" s="31"/>
      <c r="B22" s="11"/>
      <c r="C22" s="6"/>
      <c r="D22" s="6"/>
      <c r="E22" s="7"/>
      <c r="G22" s="34" t="s">
        <v>74</v>
      </c>
      <c r="H22" s="35" t="s">
        <v>45</v>
      </c>
    </row>
    <row r="23" spans="1:8" s="2" customFormat="1" x14ac:dyDescent="0.25">
      <c r="A23" s="31"/>
      <c r="B23" s="11"/>
      <c r="C23" s="6"/>
      <c r="D23" s="6"/>
      <c r="E23" s="7"/>
      <c r="G23" s="38" t="s">
        <v>76</v>
      </c>
      <c r="H23" s="39">
        <f>SUMIFS(tblExpense9142[Amount], tblExpense9142[Direct or Indirect],Table44678910111317412[[#Headers],[Direct Expenses]],tblExpense9142[Account],Table44678910111317412[[#This Row],[Direct Expenses]])</f>
        <v>0</v>
      </c>
    </row>
    <row r="24" spans="1:8" s="2" customFormat="1" x14ac:dyDescent="0.25">
      <c r="A24" s="31"/>
      <c r="B24" s="11"/>
      <c r="C24" s="6"/>
      <c r="D24" s="6"/>
      <c r="E24" s="7"/>
      <c r="G24" s="38" t="s">
        <v>77</v>
      </c>
      <c r="H24" s="39">
        <f>SUMIFS(tblExpense9142[Amount], tblExpense9142[Direct or Indirect],Table44678910111317412[[#Headers],[Direct Expenses]],tblExpense9142[Account],Table44678910111317412[[#This Row],[Direct Expenses]])</f>
        <v>0</v>
      </c>
    </row>
    <row r="25" spans="1:8" s="2" customFormat="1" x14ac:dyDescent="0.25">
      <c r="A25" s="31"/>
      <c r="B25" s="11"/>
      <c r="C25" s="6"/>
      <c r="D25" s="6"/>
      <c r="E25" s="7"/>
      <c r="G25" s="38" t="s">
        <v>78</v>
      </c>
      <c r="H25" s="39">
        <f>SUMIFS(tblExpense9142[Amount], tblExpense9142[Direct or Indirect],Table44678910111317412[[#Headers],[Direct Expenses]],tblExpense9142[Account],Table44678910111317412[[#This Row],[Direct Expenses]])</f>
        <v>0</v>
      </c>
    </row>
    <row r="26" spans="1:8" s="2" customFormat="1" x14ac:dyDescent="0.25">
      <c r="A26" s="31"/>
      <c r="B26" s="11"/>
      <c r="C26" s="6"/>
      <c r="D26" s="6"/>
      <c r="E26" s="7"/>
      <c r="G26" s="38" t="s">
        <v>79</v>
      </c>
      <c r="H26" s="39">
        <f>SUMIFS(tblExpense9142[Amount], tblExpense9142[Direct or Indirect],Table44678910111317412[[#Headers],[Direct Expenses]],tblExpense9142[Account],Table44678910111317412[[#This Row],[Direct Expenses]])</f>
        <v>0</v>
      </c>
    </row>
    <row r="27" spans="1:8" s="2" customFormat="1" x14ac:dyDescent="0.25">
      <c r="A27" s="31"/>
      <c r="B27" s="11"/>
      <c r="C27" s="6"/>
      <c r="D27" s="6"/>
      <c r="E27" s="7"/>
      <c r="G27" s="38" t="s">
        <v>55</v>
      </c>
      <c r="H27" s="39">
        <f>SUMIFS(tblExpense9142[Amount], tblExpense9142[Direct or Indirect],Table44678910111317412[[#Headers],[Direct Expenses]],tblExpense9142[Account],Table44678910111317412[[#This Row],[Direct Expenses]])</f>
        <v>0</v>
      </c>
    </row>
    <row r="28" spans="1:8" s="2" customFormat="1" x14ac:dyDescent="0.25">
      <c r="A28" s="31"/>
      <c r="B28" s="11"/>
      <c r="C28" s="6"/>
      <c r="D28" s="6"/>
      <c r="E28" s="7"/>
      <c r="G28" s="38" t="s">
        <v>80</v>
      </c>
      <c r="H28" s="39">
        <f>SUMIFS(tblExpense9142[Amount], tblExpense9142[Direct or Indirect],Table44678910111317412[[#Headers],[Direct Expenses]],tblExpense9142[Account],Table44678910111317412[[#This Row],[Direct Expenses]])</f>
        <v>0</v>
      </c>
    </row>
    <row r="29" spans="1:8" s="2" customFormat="1" x14ac:dyDescent="0.25">
      <c r="A29" s="31"/>
      <c r="B29" s="11"/>
      <c r="C29" s="6"/>
      <c r="D29" s="6"/>
      <c r="E29" s="7"/>
      <c r="G29" s="38" t="s">
        <v>81</v>
      </c>
      <c r="H29" s="39">
        <f>SUMIFS(tblExpense9142[Amount], tblExpense9142[Direct or Indirect],Table44678910111317412[[#Headers],[Direct Expenses]],tblExpense9142[Account],Table44678910111317412[[#This Row],[Direct Expenses]])</f>
        <v>0</v>
      </c>
    </row>
    <row r="30" spans="1:8" s="2" customFormat="1" x14ac:dyDescent="0.25">
      <c r="A30" s="31"/>
      <c r="B30" s="11"/>
      <c r="C30" s="6"/>
      <c r="D30" s="6"/>
      <c r="E30" s="7"/>
      <c r="G30" s="44"/>
      <c r="H30" s="45"/>
    </row>
    <row r="31" spans="1:8" s="2" customFormat="1" x14ac:dyDescent="0.25">
      <c r="A31" s="31"/>
      <c r="B31" s="11"/>
      <c r="C31" s="6"/>
      <c r="D31" s="6"/>
      <c r="E31" s="7"/>
      <c r="G31" s="44"/>
      <c r="H31" s="45"/>
    </row>
    <row r="32" spans="1:8" s="2" customFormat="1" x14ac:dyDescent="0.25">
      <c r="A32" s="31"/>
      <c r="B32" s="11"/>
      <c r="C32" s="6"/>
      <c r="D32" s="6"/>
      <c r="E32" s="7"/>
      <c r="G32" s="44"/>
      <c r="H32" s="45"/>
    </row>
    <row r="33" spans="1:8" s="2" customFormat="1" x14ac:dyDescent="0.25">
      <c r="A33" s="31"/>
      <c r="B33" s="11"/>
      <c r="C33" s="6"/>
      <c r="D33" s="6"/>
      <c r="E33" s="7"/>
      <c r="G33" s="32"/>
      <c r="H33" s="33"/>
    </row>
    <row r="34" spans="1:8" s="2" customFormat="1" x14ac:dyDescent="0.25">
      <c r="A34" s="31"/>
      <c r="B34" s="11"/>
      <c r="C34" s="6"/>
      <c r="D34" s="6"/>
      <c r="E34" s="7"/>
      <c r="G34" s="44"/>
      <c r="H34" s="45"/>
    </row>
    <row r="35" spans="1:8" s="2" customFormat="1" x14ac:dyDescent="0.25">
      <c r="A35" s="31"/>
      <c r="B35" s="11"/>
      <c r="C35" s="6"/>
      <c r="D35" s="6"/>
      <c r="E35" s="7"/>
      <c r="G35" s="44"/>
      <c r="H35" s="45"/>
    </row>
    <row r="36" spans="1:8" s="2" customFormat="1" x14ac:dyDescent="0.25">
      <c r="A36" s="31"/>
      <c r="B36" s="11"/>
      <c r="C36" s="6"/>
      <c r="D36" s="6"/>
      <c r="E36" s="7"/>
      <c r="G36" s="44"/>
      <c r="H36" s="45"/>
    </row>
    <row r="37" spans="1:8" s="2" customFormat="1" x14ac:dyDescent="0.25">
      <c r="A37" s="31"/>
      <c r="B37" s="11"/>
      <c r="C37" s="6"/>
      <c r="D37" s="6"/>
      <c r="E37" s="7"/>
      <c r="G37" s="32"/>
      <c r="H37" s="33"/>
    </row>
    <row r="38" spans="1:8" s="2" customFormat="1" x14ac:dyDescent="0.25">
      <c r="A38" s="31"/>
      <c r="B38" s="11"/>
      <c r="C38" s="6"/>
      <c r="D38" s="6"/>
      <c r="E38" s="7"/>
      <c r="G38" s="44"/>
      <c r="H38" s="45"/>
    </row>
    <row r="39" spans="1:8" s="2" customFormat="1" x14ac:dyDescent="0.25">
      <c r="A39" s="31"/>
      <c r="B39" s="11"/>
      <c r="C39" s="6"/>
      <c r="D39" s="6"/>
      <c r="E39" s="7"/>
      <c r="G39" s="44"/>
      <c r="H39" s="45"/>
    </row>
    <row r="40" spans="1:8" s="2" customFormat="1" x14ac:dyDescent="0.25">
      <c r="A40" s="31"/>
      <c r="B40" s="11"/>
      <c r="C40" s="6"/>
      <c r="D40" s="6"/>
      <c r="E40" s="7"/>
      <c r="G40" s="44"/>
      <c r="H40" s="45"/>
    </row>
    <row r="41" spans="1:8" s="2" customFormat="1" x14ac:dyDescent="0.25">
      <c r="A41" s="31"/>
      <c r="B41" s="11"/>
      <c r="C41" s="6"/>
      <c r="D41" s="6"/>
      <c r="E41" s="7"/>
      <c r="G41" s="46"/>
      <c r="H41" s="47"/>
    </row>
    <row r="42" spans="1:8" s="2" customFormat="1" x14ac:dyDescent="0.25">
      <c r="A42" s="31"/>
      <c r="B42" s="11"/>
      <c r="C42" s="6"/>
      <c r="D42" s="6"/>
      <c r="E42" s="7"/>
      <c r="G42" s="32"/>
      <c r="H42" s="33"/>
    </row>
    <row r="43" spans="1:8" s="2" customFormat="1" x14ac:dyDescent="0.25">
      <c r="A43" s="31"/>
      <c r="B43" s="11"/>
      <c r="C43" s="6"/>
      <c r="D43" s="6"/>
      <c r="E43" s="7"/>
      <c r="G43" s="32"/>
      <c r="H43" s="33"/>
    </row>
    <row r="44" spans="1:8" s="2" customFormat="1" x14ac:dyDescent="0.25">
      <c r="A44" s="31"/>
      <c r="B44" s="11"/>
      <c r="C44" s="6"/>
      <c r="D44" s="6"/>
      <c r="E44" s="7"/>
      <c r="G44" s="32"/>
      <c r="H44" s="33"/>
    </row>
    <row r="45" spans="1:8" s="2" customFormat="1" x14ac:dyDescent="0.25">
      <c r="A45" s="31"/>
      <c r="B45" s="11"/>
      <c r="C45" s="6"/>
      <c r="D45" s="6"/>
      <c r="E45" s="7"/>
      <c r="G45" s="32"/>
      <c r="H45" s="33"/>
    </row>
    <row r="46" spans="1:8" s="2" customFormat="1" x14ac:dyDescent="0.25">
      <c r="A46" s="48"/>
      <c r="B46" s="11"/>
      <c r="C46" s="17"/>
      <c r="D46" s="17"/>
      <c r="E46" s="18"/>
      <c r="G46" s="32"/>
      <c r="H46" s="33"/>
    </row>
    <row r="47" spans="1:8" s="2" customFormat="1" x14ac:dyDescent="0.25">
      <c r="A47" s="31"/>
      <c r="B47" s="11"/>
      <c r="C47" s="6"/>
      <c r="D47" s="6"/>
      <c r="E47" s="7"/>
      <c r="G47" s="32"/>
      <c r="H47" s="33"/>
    </row>
    <row r="48" spans="1:8" s="2" customFormat="1" x14ac:dyDescent="0.25">
      <c r="A48" s="8" t="s">
        <v>3</v>
      </c>
      <c r="B48" s="8"/>
      <c r="C48" s="9"/>
      <c r="D48" s="9"/>
      <c r="E48" s="10">
        <f>SUBTOTAL(109,tblExpense9142[Amount])</f>
        <v>0</v>
      </c>
      <c r="G48" s="32"/>
      <c r="H48" s="33"/>
    </row>
    <row r="49" spans="1:8" s="2" customFormat="1" x14ac:dyDescent="0.25">
      <c r="A49" s="13"/>
      <c r="B49" s="13"/>
      <c r="C49" s="13"/>
      <c r="D49" s="13"/>
      <c r="E49" s="20"/>
      <c r="G49" s="32"/>
      <c r="H49" s="33"/>
    </row>
    <row r="50" spans="1:8" s="2" customFormat="1" x14ac:dyDescent="0.25">
      <c r="A50" s="13"/>
      <c r="B50" s="13"/>
      <c r="C50" s="13"/>
      <c r="D50" s="13"/>
      <c r="E50" s="20"/>
      <c r="G50" s="32"/>
      <c r="H50" s="33"/>
    </row>
    <row r="51" spans="1:8" s="2" customFormat="1" x14ac:dyDescent="0.25">
      <c r="A51" s="13"/>
      <c r="B51" s="13"/>
      <c r="C51" s="13"/>
      <c r="D51" s="13"/>
      <c r="E51" s="20"/>
      <c r="G51" s="32"/>
      <c r="H51" s="33"/>
    </row>
    <row r="52" spans="1:8" s="2" customFormat="1" x14ac:dyDescent="0.25">
      <c r="A52" s="13"/>
      <c r="B52" s="13"/>
      <c r="C52" s="13"/>
      <c r="D52" s="13"/>
      <c r="E52" s="20"/>
      <c r="G52" s="32"/>
      <c r="H52" s="33"/>
    </row>
    <row r="53" spans="1:8" s="2" customFormat="1" x14ac:dyDescent="0.25">
      <c r="A53" s="13"/>
      <c r="B53" s="13"/>
      <c r="C53" s="13"/>
      <c r="D53" s="13"/>
      <c r="E53" s="20"/>
      <c r="G53" s="32"/>
      <c r="H53" s="33"/>
    </row>
    <row r="54" spans="1:8" s="2" customFormat="1" x14ac:dyDescent="0.25">
      <c r="A54" s="13"/>
      <c r="B54" s="13"/>
      <c r="C54" s="13"/>
      <c r="D54" s="13"/>
      <c r="E54" s="20"/>
      <c r="G54" s="32"/>
      <c r="H54" s="33"/>
    </row>
    <row r="55" spans="1:8" s="2" customFormat="1" x14ac:dyDescent="0.25">
      <c r="A55" s="13"/>
      <c r="B55" s="13"/>
      <c r="C55" s="13"/>
      <c r="D55" s="13"/>
      <c r="E55" s="20"/>
      <c r="G55" s="32"/>
      <c r="H55" s="33"/>
    </row>
    <row r="56" spans="1:8" s="2" customFormat="1" x14ac:dyDescent="0.25">
      <c r="A56" s="13"/>
      <c r="B56" s="13"/>
      <c r="C56" s="13"/>
      <c r="D56" s="13"/>
      <c r="E56" s="20"/>
      <c r="G56" s="32"/>
      <c r="H56" s="33"/>
    </row>
    <row r="57" spans="1:8" s="2" customFormat="1" x14ac:dyDescent="0.25">
      <c r="A57" s="13"/>
      <c r="B57" s="13"/>
      <c r="C57" s="13"/>
      <c r="D57" s="13"/>
      <c r="E57" s="20"/>
      <c r="G57" s="32"/>
      <c r="H57" s="33"/>
    </row>
    <row r="58" spans="1:8" s="2" customFormat="1" x14ac:dyDescent="0.25">
      <c r="A58" s="13"/>
      <c r="B58" s="13"/>
      <c r="C58" s="13"/>
      <c r="D58" s="13"/>
      <c r="E58" s="20"/>
      <c r="G58" s="32"/>
      <c r="H58" s="33"/>
    </row>
    <row r="59" spans="1:8" s="2" customFormat="1" x14ac:dyDescent="0.25">
      <c r="A59" s="13"/>
      <c r="B59" s="13"/>
      <c r="C59" s="13"/>
      <c r="D59" s="13"/>
      <c r="E59" s="20"/>
      <c r="G59" s="32"/>
      <c r="H59" s="33"/>
    </row>
    <row r="60" spans="1:8" s="2" customFormat="1" x14ac:dyDescent="0.25">
      <c r="A60" s="13"/>
      <c r="B60" s="13"/>
      <c r="C60" s="13"/>
      <c r="D60" s="13"/>
      <c r="E60" s="20"/>
      <c r="G60" s="32"/>
      <c r="H60" s="33"/>
    </row>
    <row r="61" spans="1:8" s="2" customFormat="1" x14ac:dyDescent="0.25">
      <c r="A61" s="13"/>
      <c r="B61" s="13"/>
      <c r="C61" s="13"/>
      <c r="D61" s="13"/>
      <c r="E61" s="20"/>
      <c r="G61" s="32"/>
      <c r="H61" s="33"/>
    </row>
    <row r="62" spans="1:8" s="2" customFormat="1" x14ac:dyDescent="0.25">
      <c r="A62" s="13"/>
      <c r="B62" s="13"/>
      <c r="C62" s="13"/>
      <c r="D62" s="13"/>
      <c r="E62" s="20"/>
      <c r="G62" s="32"/>
      <c r="H62" s="33"/>
    </row>
    <row r="63" spans="1:8" s="2" customFormat="1" x14ac:dyDescent="0.25">
      <c r="A63" s="13"/>
      <c r="B63" s="13"/>
      <c r="C63" s="13"/>
      <c r="D63" s="13"/>
      <c r="E63" s="20"/>
      <c r="G63" s="32"/>
      <c r="H63" s="33"/>
    </row>
    <row r="64" spans="1:8" s="2" customFormat="1" x14ac:dyDescent="0.25">
      <c r="A64" s="13"/>
      <c r="B64" s="13"/>
      <c r="C64" s="13"/>
      <c r="D64" s="13"/>
      <c r="E64" s="20"/>
      <c r="G64" s="32"/>
      <c r="H64" s="33"/>
    </row>
    <row r="65" spans="1:8" s="2" customFormat="1" x14ac:dyDescent="0.25">
      <c r="A65" s="13"/>
      <c r="B65" s="13"/>
      <c r="C65" s="13"/>
      <c r="D65" s="13"/>
      <c r="E65" s="20"/>
      <c r="G65" s="32"/>
      <c r="H65" s="33"/>
    </row>
    <row r="66" spans="1:8" s="2" customFormat="1" x14ac:dyDescent="0.25">
      <c r="A66" s="13"/>
      <c r="B66" s="13"/>
      <c r="C66" s="13"/>
      <c r="D66" s="13"/>
      <c r="E66" s="20"/>
      <c r="G66" s="32"/>
      <c r="H66" s="33"/>
    </row>
    <row r="67" spans="1:8" s="2" customFormat="1" x14ac:dyDescent="0.25">
      <c r="A67" s="13"/>
      <c r="B67" s="13"/>
      <c r="C67" s="13"/>
      <c r="D67" s="13"/>
      <c r="E67" s="20"/>
      <c r="G67" s="32"/>
      <c r="H67" s="33"/>
    </row>
    <row r="68" spans="1:8" s="2" customFormat="1" x14ac:dyDescent="0.25">
      <c r="A68" s="13"/>
      <c r="B68" s="13"/>
      <c r="C68" s="13"/>
      <c r="D68" s="13"/>
      <c r="E68" s="20"/>
      <c r="G68" s="32"/>
      <c r="H68" s="33"/>
    </row>
    <row r="69" spans="1:8" s="2" customFormat="1" x14ac:dyDescent="0.25">
      <c r="A69" s="13"/>
      <c r="B69" s="13"/>
      <c r="C69" s="13"/>
      <c r="D69" s="13"/>
      <c r="E69" s="20"/>
      <c r="G69" s="32"/>
      <c r="H69" s="33"/>
    </row>
    <row r="70" spans="1:8" s="2" customFormat="1" x14ac:dyDescent="0.25">
      <c r="A70" s="13"/>
      <c r="B70" s="13"/>
      <c r="C70" s="13"/>
      <c r="D70" s="13"/>
      <c r="E70" s="20"/>
      <c r="G70" s="32"/>
      <c r="H70" s="33"/>
    </row>
    <row r="71" spans="1:8" s="2" customFormat="1" x14ac:dyDescent="0.25">
      <c r="A71" s="13"/>
      <c r="B71" s="13"/>
      <c r="C71" s="13"/>
      <c r="D71" s="13"/>
      <c r="E71" s="20"/>
      <c r="G71" s="32"/>
      <c r="H71" s="33"/>
    </row>
    <row r="72" spans="1:8" s="2" customFormat="1" x14ac:dyDescent="0.25">
      <c r="A72" s="13"/>
      <c r="B72" s="13"/>
      <c r="C72" s="13"/>
      <c r="D72" s="13"/>
      <c r="E72" s="20"/>
      <c r="G72" s="32"/>
      <c r="H72" s="33"/>
    </row>
    <row r="73" spans="1:8" s="2" customFormat="1" x14ac:dyDescent="0.25">
      <c r="A73" s="13"/>
      <c r="B73" s="13"/>
      <c r="C73" s="13"/>
      <c r="D73" s="13"/>
      <c r="E73" s="20"/>
      <c r="G73" s="32"/>
      <c r="H73" s="33"/>
    </row>
    <row r="74" spans="1:8" s="2" customFormat="1" x14ac:dyDescent="0.25">
      <c r="A74" s="13"/>
      <c r="B74" s="13"/>
      <c r="C74" s="13"/>
      <c r="D74" s="13"/>
      <c r="E74" s="20"/>
      <c r="G74" s="32"/>
      <c r="H74" s="33"/>
    </row>
    <row r="75" spans="1:8" s="2" customFormat="1" x14ac:dyDescent="0.25">
      <c r="A75" s="13"/>
      <c r="B75" s="13"/>
      <c r="C75" s="13"/>
      <c r="D75" s="13"/>
      <c r="E75" s="20"/>
      <c r="G75" s="32"/>
      <c r="H75" s="33"/>
    </row>
    <row r="76" spans="1:8" s="2" customFormat="1" x14ac:dyDescent="0.25">
      <c r="A76" s="13"/>
      <c r="B76" s="13"/>
      <c r="C76" s="13"/>
      <c r="D76" s="13"/>
      <c r="E76" s="20"/>
      <c r="G76" s="32"/>
      <c r="H76" s="33"/>
    </row>
    <row r="77" spans="1:8" s="2" customFormat="1" x14ac:dyDescent="0.25">
      <c r="A77" s="13"/>
      <c r="B77" s="13"/>
      <c r="C77" s="13"/>
      <c r="D77" s="13"/>
      <c r="E77" s="20"/>
      <c r="G77" s="32"/>
      <c r="H77" s="33"/>
    </row>
    <row r="78" spans="1:8" s="2" customFormat="1" x14ac:dyDescent="0.25">
      <c r="A78" s="13"/>
      <c r="B78" s="13"/>
      <c r="C78" s="13"/>
      <c r="D78" s="13"/>
      <c r="E78" s="20"/>
      <c r="G78" s="32"/>
      <c r="H78" s="33"/>
    </row>
    <row r="79" spans="1:8" s="2" customFormat="1" x14ac:dyDescent="0.25">
      <c r="A79" s="13"/>
      <c r="B79" s="13"/>
      <c r="C79" s="13"/>
      <c r="D79" s="13"/>
      <c r="E79" s="20"/>
      <c r="G79" s="32"/>
      <c r="H79" s="33"/>
    </row>
    <row r="80" spans="1:8" s="2" customFormat="1" x14ac:dyDescent="0.25">
      <c r="A80" s="13"/>
      <c r="B80" s="13"/>
      <c r="C80" s="13"/>
      <c r="D80" s="13"/>
      <c r="E80" s="20"/>
      <c r="G80" s="32"/>
      <c r="H80" s="33"/>
    </row>
    <row r="81" spans="1:8" s="2" customFormat="1" x14ac:dyDescent="0.25">
      <c r="A81" s="13"/>
      <c r="B81" s="13"/>
      <c r="C81" s="13"/>
      <c r="D81" s="13"/>
      <c r="E81" s="20"/>
      <c r="G81" s="32"/>
      <c r="H81" s="33"/>
    </row>
    <row r="82" spans="1:8" s="2" customFormat="1" x14ac:dyDescent="0.25">
      <c r="A82" s="13"/>
      <c r="B82" s="13"/>
      <c r="C82" s="13"/>
      <c r="D82" s="13"/>
      <c r="E82" s="20"/>
      <c r="G82" s="32"/>
      <c r="H82" s="33"/>
    </row>
    <row r="83" spans="1:8" s="2" customFormat="1" x14ac:dyDescent="0.25">
      <c r="A83" s="13"/>
      <c r="B83" s="13"/>
      <c r="C83" s="13"/>
      <c r="D83" s="13"/>
      <c r="E83" s="20"/>
      <c r="G83" s="32"/>
      <c r="H83" s="33"/>
    </row>
    <row r="84" spans="1:8" s="2" customFormat="1" x14ac:dyDescent="0.25">
      <c r="A84" s="13"/>
      <c r="B84" s="13"/>
      <c r="C84" s="13"/>
      <c r="D84" s="13"/>
      <c r="E84" s="20"/>
      <c r="G84" s="32"/>
      <c r="H84" s="33"/>
    </row>
    <row r="85" spans="1:8" s="2" customFormat="1" x14ac:dyDescent="0.25">
      <c r="A85" s="13"/>
      <c r="B85" s="13"/>
      <c r="C85" s="13"/>
      <c r="D85" s="13"/>
      <c r="E85" s="20"/>
      <c r="G85" s="32"/>
      <c r="H85" s="33"/>
    </row>
    <row r="86" spans="1:8" s="2" customFormat="1" x14ac:dyDescent="0.25">
      <c r="A86" s="13"/>
      <c r="B86" s="13"/>
      <c r="C86" s="13"/>
      <c r="D86" s="13"/>
      <c r="E86" s="20"/>
      <c r="G86" s="32"/>
      <c r="H86" s="33"/>
    </row>
    <row r="87" spans="1:8" s="2" customFormat="1" x14ac:dyDescent="0.25">
      <c r="A87" s="13"/>
      <c r="B87" s="13"/>
      <c r="C87" s="13"/>
      <c r="D87" s="13"/>
      <c r="E87" s="20"/>
      <c r="G87" s="32"/>
      <c r="H87" s="33"/>
    </row>
    <row r="88" spans="1:8" s="2" customFormat="1" x14ac:dyDescent="0.25">
      <c r="A88" s="13"/>
      <c r="B88" s="13"/>
      <c r="C88" s="13"/>
      <c r="D88" s="13"/>
      <c r="E88" s="20"/>
      <c r="G88" s="32"/>
      <c r="H88" s="33"/>
    </row>
    <row r="89" spans="1:8" s="2" customFormat="1" x14ac:dyDescent="0.25">
      <c r="A89" s="13"/>
      <c r="B89" s="13"/>
      <c r="C89" s="13"/>
      <c r="D89" s="13"/>
      <c r="E89" s="20"/>
      <c r="G89" s="32"/>
      <c r="H89" s="33"/>
    </row>
    <row r="90" spans="1:8" s="2" customFormat="1" x14ac:dyDescent="0.25">
      <c r="A90" s="13"/>
      <c r="B90" s="13"/>
      <c r="C90" s="13"/>
      <c r="D90" s="13"/>
      <c r="E90" s="20"/>
      <c r="G90" s="32"/>
      <c r="H90" s="33"/>
    </row>
    <row r="91" spans="1:8" s="2" customFormat="1" x14ac:dyDescent="0.25">
      <c r="A91" s="13"/>
      <c r="B91" s="13"/>
      <c r="C91" s="13"/>
      <c r="D91" s="13"/>
      <c r="E91" s="20"/>
      <c r="G91" s="32"/>
      <c r="H91" s="33"/>
    </row>
    <row r="92" spans="1:8" s="2" customFormat="1" x14ac:dyDescent="0.25">
      <c r="A92" s="13"/>
      <c r="B92" s="13"/>
      <c r="C92" s="13"/>
      <c r="D92" s="13"/>
      <c r="E92" s="20"/>
      <c r="G92" s="32"/>
      <c r="H92" s="33"/>
    </row>
    <row r="93" spans="1:8" s="2" customFormat="1" x14ac:dyDescent="0.25">
      <c r="A93" s="13"/>
      <c r="B93" s="13"/>
      <c r="C93" s="13"/>
      <c r="D93" s="13"/>
      <c r="E93" s="20"/>
      <c r="G93" s="32"/>
      <c r="H93" s="33"/>
    </row>
    <row r="94" spans="1:8" s="2" customFormat="1" x14ac:dyDescent="0.25">
      <c r="A94" s="13"/>
      <c r="B94" s="13"/>
      <c r="C94" s="13"/>
      <c r="D94" s="13"/>
      <c r="E94" s="20"/>
      <c r="G94" s="32"/>
      <c r="H94" s="33"/>
    </row>
    <row r="95" spans="1:8" s="3" customFormat="1" x14ac:dyDescent="0.25">
      <c r="A95" s="13"/>
      <c r="B95" s="13"/>
      <c r="C95" s="13"/>
      <c r="D95" s="13"/>
      <c r="E95" s="20"/>
      <c r="G95" s="32"/>
      <c r="H95" s="33"/>
    </row>
  </sheetData>
  <sheetProtection sheet="1" formatCells="0" formatColumns="0" formatRows="0" insertColumns="0" insertRows="0" insertHyperlinks="0" deleteColumns="0" deleteRows="0" sort="0"/>
  <mergeCells count="1">
    <mergeCell ref="A2:E2"/>
  </mergeCells>
  <dataValidations count="2">
    <dataValidation type="list" allowBlank="1" showErrorMessage="1" errorTitle="Wrong Entry" error="Please select from drop-down list" promptTitle="Please select expense account" prompt="Please selection expense account from list of options" sqref="D15:D47" xr:uid="{7131FF9C-1D33-4E24-A555-8337E24E5C29}">
      <formula1>$G$14:$G$20</formula1>
    </dataValidation>
    <dataValidation type="list" allowBlank="1" showInputMessage="1" showErrorMessage="1" sqref="B15:B47" xr:uid="{66747803-466B-441E-BC4F-0014BC9352EE}">
      <formula1>"Indirect Expenses, Direct Expenses"</formula1>
    </dataValidation>
  </dataValidations>
  <pageMargins left="0.7" right="0.7" top="0.75" bottom="0.75" header="0.3" footer="0.3"/>
  <pageSetup paperSize="9" orientation="landscape" horizontalDpi="300" verticalDpi="300"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3BBD9-4763-42F0-8EB6-8FB0A86B7B2E}">
  <dimension ref="A1:A42"/>
  <sheetViews>
    <sheetView topLeftCell="A10" workbookViewId="0">
      <selection activeCell="A4" sqref="A4:A42"/>
    </sheetView>
  </sheetViews>
  <sheetFormatPr defaultRowHeight="13.8" x14ac:dyDescent="0.25"/>
  <cols>
    <col min="1" max="16384" width="8.796875" style="1"/>
  </cols>
  <sheetData>
    <row r="1" spans="1:1" x14ac:dyDescent="0.25">
      <c r="A1" s="1" t="s">
        <v>5</v>
      </c>
    </row>
    <row r="2" spans="1:1" x14ac:dyDescent="0.25">
      <c r="A2" s="1" t="s">
        <v>6</v>
      </c>
    </row>
    <row r="3" spans="1:1" x14ac:dyDescent="0.25">
      <c r="A3" s="1" t="s">
        <v>7</v>
      </c>
    </row>
    <row r="4" spans="1:1" x14ac:dyDescent="0.25">
      <c r="A4" s="1" t="s">
        <v>8</v>
      </c>
    </row>
    <row r="5" spans="1:1" x14ac:dyDescent="0.25">
      <c r="A5" s="1" t="s">
        <v>9</v>
      </c>
    </row>
    <row r="6" spans="1:1" x14ac:dyDescent="0.25">
      <c r="A6" s="1" t="s">
        <v>10</v>
      </c>
    </row>
    <row r="7" spans="1:1" x14ac:dyDescent="0.25">
      <c r="A7" s="1" t="s">
        <v>11</v>
      </c>
    </row>
    <row r="8" spans="1:1" x14ac:dyDescent="0.25">
      <c r="A8" s="1" t="s">
        <v>12</v>
      </c>
    </row>
    <row r="9" spans="1:1" x14ac:dyDescent="0.25">
      <c r="A9" s="1" t="s">
        <v>4</v>
      </c>
    </row>
    <row r="10" spans="1:1" x14ac:dyDescent="0.25">
      <c r="A10" s="1" t="s">
        <v>13</v>
      </c>
    </row>
    <row r="11" spans="1:1" x14ac:dyDescent="0.25">
      <c r="A11" s="1" t="s">
        <v>1</v>
      </c>
    </row>
    <row r="12" spans="1:1" x14ac:dyDescent="0.25">
      <c r="A12" s="1" t="s">
        <v>14</v>
      </c>
    </row>
    <row r="13" spans="1:1" x14ac:dyDescent="0.25">
      <c r="A13" s="1" t="s">
        <v>15</v>
      </c>
    </row>
    <row r="14" spans="1:1" x14ac:dyDescent="0.25">
      <c r="A14" s="1" t="s">
        <v>16</v>
      </c>
    </row>
    <row r="15" spans="1:1" x14ac:dyDescent="0.25">
      <c r="A15" s="1" t="s">
        <v>17</v>
      </c>
    </row>
    <row r="16" spans="1:1" x14ac:dyDescent="0.25">
      <c r="A16" s="1" t="s">
        <v>18</v>
      </c>
    </row>
    <row r="17" spans="1:1" x14ac:dyDescent="0.25">
      <c r="A17" s="1" t="s">
        <v>19</v>
      </c>
    </row>
    <row r="18" spans="1:1" x14ac:dyDescent="0.25">
      <c r="A18" s="1" t="s">
        <v>20</v>
      </c>
    </row>
    <row r="19" spans="1:1" x14ac:dyDescent="0.25">
      <c r="A19" s="1" t="s">
        <v>21</v>
      </c>
    </row>
    <row r="20" spans="1:1" x14ac:dyDescent="0.25">
      <c r="A20" s="1" t="s">
        <v>22</v>
      </c>
    </row>
    <row r="21" spans="1:1" x14ac:dyDescent="0.25">
      <c r="A21" s="1" t="s">
        <v>23</v>
      </c>
    </row>
    <row r="22" spans="1:1" x14ac:dyDescent="0.25">
      <c r="A22" s="1" t="s">
        <v>25</v>
      </c>
    </row>
    <row r="23" spans="1:1" x14ac:dyDescent="0.25">
      <c r="A23" s="1" t="s">
        <v>43</v>
      </c>
    </row>
    <row r="24" spans="1:1" x14ac:dyDescent="0.25">
      <c r="A24" s="1" t="s">
        <v>26</v>
      </c>
    </row>
    <row r="25" spans="1:1" x14ac:dyDescent="0.25">
      <c r="A25" s="1" t="s">
        <v>27</v>
      </c>
    </row>
    <row r="26" spans="1:1" x14ac:dyDescent="0.25">
      <c r="A26" s="1" t="s">
        <v>28</v>
      </c>
    </row>
    <row r="27" spans="1:1" x14ac:dyDescent="0.25">
      <c r="A27" s="1" t="s">
        <v>29</v>
      </c>
    </row>
    <row r="28" spans="1:1" x14ac:dyDescent="0.25">
      <c r="A28" s="1" t="s">
        <v>30</v>
      </c>
    </row>
    <row r="29" spans="1:1" x14ac:dyDescent="0.25">
      <c r="A29" s="1" t="s">
        <v>31</v>
      </c>
    </row>
    <row r="30" spans="1:1" x14ac:dyDescent="0.25">
      <c r="A30" s="1" t="s">
        <v>2</v>
      </c>
    </row>
    <row r="31" spans="1:1" x14ac:dyDescent="0.25">
      <c r="A31" s="1" t="s">
        <v>32</v>
      </c>
    </row>
    <row r="32" spans="1:1" x14ac:dyDescent="0.25">
      <c r="A32" s="1" t="s">
        <v>33</v>
      </c>
    </row>
    <row r="33" spans="1:1" x14ac:dyDescent="0.25">
      <c r="A33" s="1" t="s">
        <v>106</v>
      </c>
    </row>
    <row r="34" spans="1:1" x14ac:dyDescent="0.25">
      <c r="A34" s="1" t="s">
        <v>34</v>
      </c>
    </row>
    <row r="35" spans="1:1" x14ac:dyDescent="0.25">
      <c r="A35" s="1" t="s">
        <v>35</v>
      </c>
    </row>
    <row r="36" spans="1:1" x14ac:dyDescent="0.25">
      <c r="A36" s="1" t="s">
        <v>36</v>
      </c>
    </row>
    <row r="37" spans="1:1" x14ac:dyDescent="0.25">
      <c r="A37" s="1" t="s">
        <v>37</v>
      </c>
    </row>
    <row r="38" spans="1:1" x14ac:dyDescent="0.25">
      <c r="A38" s="1" t="s">
        <v>38</v>
      </c>
    </row>
    <row r="39" spans="1:1" x14ac:dyDescent="0.25">
      <c r="A39" s="1" t="s">
        <v>39</v>
      </c>
    </row>
    <row r="40" spans="1:1" x14ac:dyDescent="0.25">
      <c r="A40" s="1" t="s">
        <v>40</v>
      </c>
    </row>
    <row r="41" spans="1:1" x14ac:dyDescent="0.25">
      <c r="A41" s="1" t="s">
        <v>41</v>
      </c>
    </row>
    <row r="42" spans="1:1" x14ac:dyDescent="0.25">
      <c r="A42" s="1"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8" ma:contentTypeDescription="Create a new document." ma:contentTypeScope="" ma:versionID="27a416adda3cf0f491a4f548a2367a54">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2ef98d826045059a9b3c156985e150db"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element ref="ns1:_ip_UnifiedCompliancePolicyProperties" minOccurs="0"/>
                <xsd:element ref="ns1:_ip_UnifiedCompliancePolicyUIAction" minOccurs="0"/>
                <xsd:element ref="ns2:Image"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element name="Image" ma:index="22" nillable="true" ma:displayName="Image" ma:format="Image" ma:internalName="Imag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71af3243-3dd4-4a8d-8c0d-dd76da1f02a5">Not started</Status>
    <_ip_UnifiedCompliancePolicyUIAction xmlns="http://schemas.microsoft.com/sharepoint/v3" xsi:nil="true"/>
    <Image xmlns="71af3243-3dd4-4a8d-8c0d-dd76da1f02a5">
      <Url xsi:nil="true"/>
      <Description xsi:nil="true"/>
    </Image>
    <_ip_UnifiedCompliancePolicyProperties xmlns="http://schemas.microsoft.com/sharepoint/v3" xsi:nil="true"/>
    <TaxCatchAll xmlns="230e9df3-be65-4c73-a93b-d1236ebd677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5AC4F6-ADDA-4C2F-9DEC-76554456A1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8EF295-BC4F-487B-971D-14B7D53E9EC6}">
  <ds:schemaRefs>
    <ds:schemaRef ds:uri="http://schemas.microsoft.com/office/2006/metadata/properties"/>
    <ds:schemaRef ds:uri="http://schemas.microsoft.com/office/infopath/2007/PartnerControls"/>
    <ds:schemaRef ds:uri="71af3243-3dd4-4a8d-8c0d-dd76da1f02a5"/>
    <ds:schemaRef ds:uri="http://schemas.microsoft.com/sharepoint/v3"/>
    <ds:schemaRef ds:uri="230e9df3-be65-4c73-a93b-d1236ebd677e"/>
  </ds:schemaRefs>
</ds:datastoreItem>
</file>

<file path=customXml/itemProps3.xml><?xml version="1.0" encoding="utf-8"?>
<ds:datastoreItem xmlns:ds="http://schemas.openxmlformats.org/officeDocument/2006/customXml" ds:itemID="{31BCBACB-6C3F-4E45-8032-0931A0F92E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TM10266216</Templat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Income &amp; Expense</vt:lpstr>
      <vt:lpstr>COGS</vt:lpstr>
      <vt:lpstr>Vehicle Expense</vt:lpstr>
      <vt:lpstr>Home Office</vt:lpstr>
      <vt:lpstr>Bus. Accounts</vt:lpstr>
      <vt:lpstr>COGS!Print_Area</vt:lpstr>
      <vt:lpstr>'Home Office'!Print_Area</vt:lpstr>
      <vt:lpstr>'Income &amp; Expense'!Print_Area</vt:lpstr>
      <vt:lpstr>'Vehicle Expense'!Print_Area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2021-04-09T05:52:06Z</dcterms:created>
  <dcterms:modified xsi:type="dcterms:W3CDTF">2025-06-03T21:07:56Z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